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checkCompatibility="1" autoCompressPictures="0"/>
  <bookViews>
    <workbookView xWindow="0" yWindow="0" windowWidth="35900" windowHeight="26000" tabRatio="500"/>
  </bookViews>
  <sheets>
    <sheet name="officielle" sheetId="1" r:id="rId1"/>
  </sheets>
  <definedNames>
    <definedName name="_xlnm._FilterDatabase" localSheetId="0" hidden="1">officielle!$B$3:$B$45</definedName>
    <definedName name="_xlnm.Print_Titles" localSheetId="0">officielle!$A:$E</definedName>
    <definedName name="_xlnm.Print_Area" localSheetId="0">officielle!$A$3:$KG$50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3" i="1" l="1"/>
  <c r="G21" i="1"/>
  <c r="H23" i="1"/>
  <c r="H21" i="1"/>
  <c r="I23" i="1"/>
  <c r="I21" i="1"/>
  <c r="J23" i="1"/>
  <c r="J21" i="1"/>
  <c r="K23" i="1"/>
  <c r="K21" i="1"/>
  <c r="L23" i="1"/>
  <c r="L21" i="1"/>
  <c r="M23" i="1"/>
  <c r="M21" i="1"/>
  <c r="N23" i="1"/>
  <c r="N21" i="1"/>
  <c r="O23" i="1"/>
  <c r="O21" i="1"/>
  <c r="P23" i="1"/>
  <c r="P21" i="1"/>
  <c r="S23" i="1"/>
  <c r="S21" i="1"/>
  <c r="T23" i="1"/>
  <c r="T21" i="1"/>
  <c r="U23" i="1"/>
  <c r="U21" i="1"/>
  <c r="V23" i="1"/>
  <c r="V21" i="1"/>
  <c r="W23" i="1"/>
  <c r="W21" i="1"/>
  <c r="X23" i="1"/>
  <c r="X21" i="1"/>
  <c r="Y23" i="1"/>
  <c r="Y21" i="1"/>
  <c r="AA23" i="1"/>
  <c r="AA21" i="1"/>
  <c r="AB23" i="1"/>
  <c r="AB21" i="1"/>
  <c r="AC23" i="1"/>
  <c r="AC21" i="1"/>
  <c r="AD23" i="1"/>
  <c r="AD21" i="1"/>
  <c r="AE23" i="1"/>
  <c r="AE21" i="1"/>
  <c r="AF23" i="1"/>
  <c r="AF21" i="1"/>
  <c r="AG23" i="1"/>
  <c r="AG21" i="1"/>
  <c r="AH23" i="1"/>
  <c r="AH21" i="1"/>
  <c r="AI23" i="1"/>
  <c r="AI21" i="1"/>
  <c r="AJ23" i="1"/>
  <c r="AJ21" i="1"/>
  <c r="AK23" i="1"/>
  <c r="AK21" i="1"/>
  <c r="AL23" i="1"/>
  <c r="AL21" i="1"/>
  <c r="AM23" i="1"/>
  <c r="AM21" i="1"/>
  <c r="AN23" i="1"/>
  <c r="AN21" i="1"/>
  <c r="AO23" i="1"/>
  <c r="AO21" i="1"/>
  <c r="AP23" i="1"/>
  <c r="AP21" i="1"/>
  <c r="AQ23" i="1"/>
  <c r="AQ21" i="1"/>
  <c r="AR23" i="1"/>
  <c r="AR21" i="1"/>
  <c r="AS23" i="1"/>
  <c r="AS21" i="1"/>
  <c r="AT23" i="1"/>
  <c r="AT21" i="1"/>
  <c r="AU23" i="1"/>
  <c r="AU21" i="1"/>
  <c r="AV23" i="1"/>
  <c r="AV21" i="1"/>
  <c r="AW23" i="1"/>
  <c r="AW21" i="1"/>
  <c r="AX23" i="1"/>
  <c r="AX21" i="1"/>
  <c r="AY23" i="1"/>
  <c r="AY21" i="1"/>
  <c r="AZ23" i="1"/>
  <c r="AZ21" i="1"/>
  <c r="BA23" i="1"/>
  <c r="BA21" i="1"/>
  <c r="BB23" i="1"/>
  <c r="BB21" i="1"/>
  <c r="BC23" i="1"/>
  <c r="BC21" i="1"/>
  <c r="BD23" i="1"/>
  <c r="BD21" i="1"/>
  <c r="BE23" i="1"/>
  <c r="BE21" i="1"/>
  <c r="BF23" i="1"/>
  <c r="BF21" i="1"/>
  <c r="BG23" i="1"/>
  <c r="BG21" i="1"/>
  <c r="BH23" i="1"/>
  <c r="BH21" i="1"/>
  <c r="BI23" i="1"/>
  <c r="BI21" i="1"/>
  <c r="BJ23" i="1"/>
  <c r="BJ21" i="1"/>
  <c r="BK23" i="1"/>
  <c r="BK21" i="1"/>
  <c r="BL23" i="1"/>
  <c r="BL21" i="1"/>
  <c r="BM23" i="1"/>
  <c r="BM21" i="1"/>
  <c r="BN23" i="1"/>
  <c r="BN21" i="1"/>
  <c r="BO23" i="1"/>
  <c r="BO21" i="1"/>
  <c r="BP23" i="1"/>
  <c r="BP21" i="1"/>
  <c r="BQ23" i="1"/>
  <c r="BQ21" i="1"/>
  <c r="BR23" i="1"/>
  <c r="BR21" i="1"/>
  <c r="BS23" i="1"/>
  <c r="BS21" i="1"/>
  <c r="BT23" i="1"/>
  <c r="BT21" i="1"/>
  <c r="BU23" i="1"/>
  <c r="BU21" i="1"/>
  <c r="BV23" i="1"/>
  <c r="BV21" i="1"/>
  <c r="BW23" i="1"/>
  <c r="BW21" i="1"/>
  <c r="BX23" i="1"/>
  <c r="BX21" i="1"/>
  <c r="BY23" i="1"/>
  <c r="BY21" i="1"/>
  <c r="BZ23" i="1"/>
  <c r="BZ21" i="1"/>
  <c r="CA23" i="1"/>
  <c r="CA21" i="1"/>
  <c r="CB23" i="1"/>
  <c r="CB21" i="1"/>
  <c r="CC23" i="1"/>
  <c r="CC21" i="1"/>
  <c r="CD23" i="1"/>
  <c r="CD21" i="1"/>
  <c r="CE23" i="1"/>
  <c r="CE21" i="1"/>
  <c r="CF23" i="1"/>
  <c r="CF21" i="1"/>
  <c r="CG23" i="1"/>
  <c r="CG21" i="1"/>
  <c r="CH23" i="1"/>
  <c r="CH21" i="1"/>
  <c r="CI20" i="1"/>
  <c r="CI23" i="1"/>
  <c r="CI21" i="1"/>
  <c r="CJ23" i="1"/>
  <c r="CJ21" i="1"/>
  <c r="CK23" i="1"/>
  <c r="CK21" i="1"/>
  <c r="CL23" i="1"/>
  <c r="CL21" i="1"/>
  <c r="CM23" i="1"/>
  <c r="CM21" i="1"/>
  <c r="CN23" i="1"/>
  <c r="CN21" i="1"/>
  <c r="CO23" i="1"/>
  <c r="CO21" i="1"/>
  <c r="CP23" i="1"/>
  <c r="CP21" i="1"/>
  <c r="CQ23" i="1"/>
  <c r="CQ21" i="1"/>
  <c r="CR23" i="1"/>
  <c r="CR21" i="1"/>
  <c r="CS23" i="1"/>
  <c r="CS21" i="1"/>
  <c r="CT23" i="1"/>
  <c r="CT21" i="1"/>
  <c r="CU23" i="1"/>
  <c r="CU21" i="1"/>
  <c r="CV23" i="1"/>
  <c r="CV21" i="1"/>
  <c r="CW23" i="1"/>
  <c r="CW21" i="1"/>
  <c r="CX23" i="1"/>
  <c r="CX21" i="1"/>
  <c r="CY23" i="1"/>
  <c r="CY21" i="1"/>
  <c r="CZ23" i="1"/>
  <c r="CZ21" i="1"/>
  <c r="DA23" i="1"/>
  <c r="DA21" i="1"/>
  <c r="DB23" i="1"/>
  <c r="DB21" i="1"/>
  <c r="DC23" i="1"/>
  <c r="DC21" i="1"/>
  <c r="DD23" i="1"/>
  <c r="DD21" i="1"/>
  <c r="DE23" i="1"/>
  <c r="DE21" i="1"/>
  <c r="DF23" i="1"/>
  <c r="DF21" i="1"/>
  <c r="DG23" i="1"/>
  <c r="DG21" i="1"/>
  <c r="DH23" i="1"/>
  <c r="DH21" i="1"/>
  <c r="DI23" i="1"/>
  <c r="DI21" i="1"/>
  <c r="DJ23" i="1"/>
  <c r="DJ21" i="1"/>
  <c r="DK23" i="1"/>
  <c r="DK21" i="1"/>
  <c r="DL23" i="1"/>
  <c r="DL21" i="1"/>
  <c r="DM23" i="1"/>
  <c r="DM21" i="1"/>
  <c r="DN23" i="1"/>
  <c r="DN21" i="1"/>
  <c r="DO23" i="1"/>
  <c r="DO21" i="1"/>
  <c r="DP23" i="1"/>
  <c r="DP21" i="1"/>
  <c r="DQ23" i="1"/>
  <c r="DQ21" i="1"/>
  <c r="DR23" i="1"/>
  <c r="DR21" i="1"/>
  <c r="DS23" i="1"/>
  <c r="DS21" i="1"/>
  <c r="DT23" i="1"/>
  <c r="DT21" i="1"/>
  <c r="DU23" i="1"/>
  <c r="DU21" i="1"/>
  <c r="DV23" i="1"/>
  <c r="DV21" i="1"/>
  <c r="DW23" i="1"/>
  <c r="DW21" i="1"/>
  <c r="DX23" i="1"/>
  <c r="DX21" i="1"/>
  <c r="DY20" i="1"/>
  <c r="DY23" i="1"/>
  <c r="DY21" i="1"/>
  <c r="DZ23" i="1"/>
  <c r="DZ21" i="1"/>
  <c r="EA23" i="1"/>
  <c r="EA21" i="1"/>
  <c r="EB23" i="1"/>
  <c r="EB21" i="1"/>
  <c r="EC23" i="1"/>
  <c r="EC21" i="1"/>
  <c r="ED23" i="1"/>
  <c r="ED21" i="1"/>
  <c r="EE23" i="1"/>
  <c r="EE21" i="1"/>
  <c r="EF23" i="1"/>
  <c r="EF21" i="1"/>
  <c r="EG23" i="1"/>
  <c r="EG21" i="1"/>
  <c r="EH23" i="1"/>
  <c r="EH21" i="1"/>
  <c r="EI23" i="1"/>
  <c r="EI21" i="1"/>
  <c r="EJ23" i="1"/>
  <c r="EJ21" i="1"/>
  <c r="EK23" i="1"/>
  <c r="EK21" i="1"/>
  <c r="EL23" i="1"/>
  <c r="EL21" i="1"/>
  <c r="EM23" i="1"/>
  <c r="EM21" i="1"/>
  <c r="EN23" i="1"/>
  <c r="EN21" i="1"/>
  <c r="EO23" i="1"/>
  <c r="EO21" i="1"/>
  <c r="EP23" i="1"/>
  <c r="EP21" i="1"/>
  <c r="EQ23" i="1"/>
  <c r="EQ21" i="1"/>
  <c r="ER23" i="1"/>
  <c r="ER21" i="1"/>
  <c r="ES23" i="1"/>
  <c r="ES21" i="1"/>
  <c r="ET23" i="1"/>
  <c r="ET21" i="1"/>
  <c r="EU23" i="1"/>
  <c r="EU21" i="1"/>
  <c r="EV23" i="1"/>
  <c r="EV21" i="1"/>
  <c r="EW23" i="1"/>
  <c r="EW21" i="1"/>
  <c r="EX23" i="1"/>
  <c r="EX21" i="1"/>
  <c r="EY23" i="1"/>
  <c r="EY21" i="1"/>
  <c r="EZ23" i="1"/>
  <c r="EZ21" i="1"/>
  <c r="FA23" i="1"/>
  <c r="FA21" i="1"/>
  <c r="FB23" i="1"/>
  <c r="FB21" i="1"/>
  <c r="FC23" i="1"/>
  <c r="FC21" i="1"/>
  <c r="FD23" i="1"/>
  <c r="FD21" i="1"/>
  <c r="FE23" i="1"/>
  <c r="FE21" i="1"/>
  <c r="FF23" i="1"/>
  <c r="FF21" i="1"/>
  <c r="FG23" i="1"/>
  <c r="FG21" i="1"/>
  <c r="FH23" i="1"/>
  <c r="FH21" i="1"/>
  <c r="FL23" i="1"/>
  <c r="FL21" i="1"/>
  <c r="FM23" i="1"/>
  <c r="FM21" i="1"/>
  <c r="FN23" i="1"/>
  <c r="FN21" i="1"/>
  <c r="FO23" i="1"/>
  <c r="FO21" i="1"/>
  <c r="FP23" i="1"/>
  <c r="FP21" i="1"/>
  <c r="FQ23" i="1"/>
  <c r="FQ21" i="1"/>
  <c r="FR23" i="1"/>
  <c r="FR21" i="1"/>
  <c r="FS23" i="1"/>
  <c r="FS21" i="1"/>
  <c r="FT23" i="1"/>
  <c r="FT21" i="1"/>
  <c r="FU23" i="1"/>
  <c r="FU21" i="1"/>
  <c r="FV23" i="1"/>
  <c r="FV21" i="1"/>
  <c r="FW23" i="1"/>
  <c r="FW21" i="1"/>
  <c r="FX23" i="1"/>
  <c r="FX21" i="1"/>
  <c r="FY23" i="1"/>
  <c r="FY21" i="1"/>
  <c r="FZ23" i="1"/>
  <c r="FZ21" i="1"/>
  <c r="GA23" i="1"/>
  <c r="GA21" i="1"/>
  <c r="GB23" i="1"/>
  <c r="GB21" i="1"/>
  <c r="GC23" i="1"/>
  <c r="GC21" i="1"/>
  <c r="GD23" i="1"/>
  <c r="GD21" i="1"/>
  <c r="GE23" i="1"/>
  <c r="GE21" i="1"/>
  <c r="GF23" i="1"/>
  <c r="GF21" i="1"/>
  <c r="GG23" i="1"/>
  <c r="GG21" i="1"/>
  <c r="GH23" i="1"/>
  <c r="GH21" i="1"/>
  <c r="GI23" i="1"/>
  <c r="GI21" i="1"/>
  <c r="GJ23" i="1"/>
  <c r="GJ21" i="1"/>
  <c r="GK23" i="1"/>
  <c r="GK21" i="1"/>
  <c r="GL23" i="1"/>
  <c r="GL21" i="1"/>
  <c r="GM23" i="1"/>
  <c r="GM21" i="1"/>
  <c r="GN23" i="1"/>
  <c r="GN21" i="1"/>
  <c r="GO23" i="1"/>
  <c r="GO21" i="1"/>
  <c r="GP23" i="1"/>
  <c r="GP21" i="1"/>
  <c r="GQ23" i="1"/>
  <c r="GQ21" i="1"/>
  <c r="GR23" i="1"/>
  <c r="GR21" i="1"/>
  <c r="GS23" i="1"/>
  <c r="GS21" i="1"/>
  <c r="GT23" i="1"/>
  <c r="GT21" i="1"/>
  <c r="GU23" i="1"/>
  <c r="GU21" i="1"/>
  <c r="GV23" i="1"/>
  <c r="GV21" i="1"/>
  <c r="GW23" i="1"/>
  <c r="GW21" i="1"/>
  <c r="GX23" i="1"/>
  <c r="GX21" i="1"/>
  <c r="GY23" i="1"/>
  <c r="GY21" i="1"/>
  <c r="GZ23" i="1"/>
  <c r="GZ21" i="1"/>
  <c r="HA23" i="1"/>
  <c r="HA21" i="1"/>
  <c r="HB23" i="1"/>
  <c r="HB21" i="1"/>
  <c r="HC23" i="1"/>
  <c r="HC21" i="1"/>
  <c r="HD23" i="1"/>
  <c r="HD21" i="1"/>
  <c r="HE23" i="1"/>
  <c r="HE21" i="1"/>
  <c r="HF23" i="1"/>
  <c r="HF21" i="1"/>
  <c r="HG23" i="1"/>
  <c r="HG21" i="1"/>
  <c r="HH23" i="1"/>
  <c r="HH21" i="1"/>
  <c r="HI23" i="1"/>
  <c r="HI21" i="1"/>
  <c r="HJ23" i="1"/>
  <c r="HJ21" i="1"/>
  <c r="HK23" i="1"/>
  <c r="HK21" i="1"/>
  <c r="HL23" i="1"/>
  <c r="HL21" i="1"/>
  <c r="HM23" i="1"/>
  <c r="HM21" i="1"/>
  <c r="HN23" i="1"/>
  <c r="HN21" i="1"/>
  <c r="HO23" i="1"/>
  <c r="HO21" i="1"/>
  <c r="HP23" i="1"/>
  <c r="HP21" i="1"/>
  <c r="HQ23" i="1"/>
  <c r="HQ21" i="1"/>
  <c r="HR23" i="1"/>
  <c r="HR21" i="1"/>
  <c r="HS23" i="1"/>
  <c r="HS21" i="1"/>
  <c r="HT23" i="1"/>
  <c r="HT21" i="1"/>
  <c r="HU23" i="1"/>
  <c r="HU21" i="1"/>
  <c r="HV23" i="1"/>
  <c r="HV21" i="1"/>
  <c r="HW23" i="1"/>
  <c r="HW21" i="1"/>
  <c r="HX23" i="1"/>
  <c r="HX21" i="1"/>
  <c r="HY23" i="1"/>
  <c r="HY21" i="1"/>
  <c r="HZ23" i="1"/>
  <c r="HZ21" i="1"/>
  <c r="IA23" i="1"/>
  <c r="IA21" i="1"/>
  <c r="IB23" i="1"/>
  <c r="IB21" i="1"/>
  <c r="IC23" i="1"/>
  <c r="IC21" i="1"/>
  <c r="ID23" i="1"/>
  <c r="ID21" i="1"/>
  <c r="IE23" i="1"/>
  <c r="IE21" i="1"/>
  <c r="IF23" i="1"/>
  <c r="IF21" i="1"/>
  <c r="IG23" i="1"/>
  <c r="IG21" i="1"/>
  <c r="IH23" i="1"/>
  <c r="IH21" i="1"/>
  <c r="II23" i="1"/>
  <c r="II21" i="1"/>
  <c r="IJ23" i="1"/>
  <c r="IJ21" i="1"/>
  <c r="IK23" i="1"/>
  <c r="IK21" i="1"/>
  <c r="IM23" i="1"/>
  <c r="IM21" i="1"/>
  <c r="IN23" i="1"/>
  <c r="IN21" i="1"/>
  <c r="IO23" i="1"/>
  <c r="IO21" i="1"/>
  <c r="IP23" i="1"/>
  <c r="IP21" i="1"/>
  <c r="IQ23" i="1"/>
  <c r="IQ21" i="1"/>
  <c r="IR23" i="1"/>
  <c r="IR21" i="1"/>
  <c r="IS23" i="1"/>
  <c r="IS21" i="1"/>
  <c r="IT23" i="1"/>
  <c r="IT21" i="1"/>
  <c r="IU23" i="1"/>
  <c r="IU21" i="1"/>
  <c r="IV23" i="1"/>
  <c r="IV21" i="1"/>
  <c r="IW23" i="1"/>
  <c r="IW21" i="1"/>
  <c r="IX23" i="1"/>
  <c r="IX21" i="1"/>
  <c r="IY23" i="1"/>
  <c r="IY21" i="1"/>
  <c r="IZ23" i="1"/>
  <c r="IZ21" i="1"/>
  <c r="JA23" i="1"/>
  <c r="JA21" i="1"/>
  <c r="JB23" i="1"/>
  <c r="JB21" i="1"/>
  <c r="JC23" i="1"/>
  <c r="JC21" i="1"/>
  <c r="JD23" i="1"/>
  <c r="JD21" i="1"/>
  <c r="JE23" i="1"/>
  <c r="JE21" i="1"/>
  <c r="JF23" i="1"/>
  <c r="JF21" i="1"/>
  <c r="JG23" i="1"/>
  <c r="JG21" i="1"/>
  <c r="JH23" i="1"/>
  <c r="JH21" i="1"/>
  <c r="JI23" i="1"/>
  <c r="JI21" i="1"/>
  <c r="JJ23" i="1"/>
  <c r="JJ21" i="1"/>
  <c r="JK23" i="1"/>
  <c r="JK21" i="1"/>
  <c r="JL23" i="1"/>
  <c r="JL21" i="1"/>
  <c r="JN23" i="1"/>
  <c r="JN21" i="1"/>
  <c r="JO23" i="1"/>
  <c r="JO21" i="1"/>
  <c r="JP23" i="1"/>
  <c r="JP21" i="1"/>
  <c r="JQ23" i="1"/>
  <c r="JQ21" i="1"/>
  <c r="JR23" i="1"/>
  <c r="JR21" i="1"/>
  <c r="KF21" i="1"/>
  <c r="JM22" i="1"/>
  <c r="G22" i="1"/>
  <c r="H22" i="1"/>
  <c r="I22" i="1"/>
  <c r="J22" i="1"/>
  <c r="K22" i="1"/>
  <c r="L22" i="1"/>
  <c r="M22" i="1"/>
  <c r="N22" i="1"/>
  <c r="O22" i="1"/>
  <c r="P22" i="1"/>
  <c r="Q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DW22" i="1"/>
  <c r="DX22" i="1"/>
  <c r="DY22" i="1"/>
  <c r="DZ22" i="1"/>
  <c r="EA22" i="1"/>
  <c r="EB22" i="1"/>
  <c r="ED22" i="1"/>
  <c r="EE22" i="1"/>
  <c r="EF22" i="1"/>
  <c r="EG22" i="1"/>
  <c r="EH22" i="1"/>
  <c r="EI22" i="1"/>
  <c r="EJ22" i="1"/>
  <c r="EK22" i="1"/>
  <c r="EL22" i="1"/>
  <c r="EM22" i="1"/>
  <c r="EN22" i="1"/>
  <c r="EO22" i="1"/>
  <c r="EP22" i="1"/>
  <c r="EQ22" i="1"/>
  <c r="ER22" i="1"/>
  <c r="ES22" i="1"/>
  <c r="ET22" i="1"/>
  <c r="EU22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GE22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GY22" i="1"/>
  <c r="GZ22" i="1"/>
  <c r="HA22" i="1"/>
  <c r="HB22" i="1"/>
  <c r="HC22" i="1"/>
  <c r="HD22" i="1"/>
  <c r="HE22" i="1"/>
  <c r="HF22" i="1"/>
  <c r="HG22" i="1"/>
  <c r="HH22" i="1"/>
  <c r="HI22" i="1"/>
  <c r="HJ22" i="1"/>
  <c r="HK22" i="1"/>
  <c r="HL22" i="1"/>
  <c r="HM22" i="1"/>
  <c r="HN22" i="1"/>
  <c r="HO22" i="1"/>
  <c r="HP22" i="1"/>
  <c r="HQ22" i="1"/>
  <c r="HR22" i="1"/>
  <c r="HS22" i="1"/>
  <c r="HT22" i="1"/>
  <c r="HU22" i="1"/>
  <c r="HV22" i="1"/>
  <c r="HW22" i="1"/>
  <c r="HX22" i="1"/>
  <c r="HY22" i="1"/>
  <c r="HZ22" i="1"/>
  <c r="IA22" i="1"/>
  <c r="IB22" i="1"/>
  <c r="IC22" i="1"/>
  <c r="ID22" i="1"/>
  <c r="IN22" i="1"/>
  <c r="IO22" i="1"/>
  <c r="IP22" i="1"/>
  <c r="IQ22" i="1"/>
  <c r="IR22" i="1"/>
  <c r="IS22" i="1"/>
  <c r="IT22" i="1"/>
  <c r="IU22" i="1"/>
  <c r="IW22" i="1"/>
  <c r="IX22" i="1"/>
  <c r="IY22" i="1"/>
  <c r="IZ22" i="1"/>
  <c r="JA22" i="1"/>
  <c r="JB22" i="1"/>
  <c r="JC22" i="1"/>
  <c r="JD22" i="1"/>
  <c r="JE22" i="1"/>
  <c r="JF22" i="1"/>
  <c r="JG22" i="1"/>
  <c r="JH22" i="1"/>
  <c r="JI22" i="1"/>
  <c r="JJ22" i="1"/>
  <c r="JK22" i="1"/>
  <c r="JL22" i="1"/>
  <c r="JN22" i="1"/>
  <c r="JO22" i="1"/>
  <c r="JP22" i="1"/>
  <c r="JQ22" i="1"/>
  <c r="JR22" i="1"/>
  <c r="KF22" i="1"/>
  <c r="KF33" i="1"/>
  <c r="KF27" i="1"/>
  <c r="KF28" i="1"/>
  <c r="KF29" i="1"/>
  <c r="KF30" i="1"/>
  <c r="KF31" i="1"/>
  <c r="KF32" i="1"/>
  <c r="KF26" i="1"/>
  <c r="KG27" i="1"/>
  <c r="KG28" i="1"/>
  <c r="KG29" i="1"/>
  <c r="KG30" i="1"/>
  <c r="KG31" i="1"/>
  <c r="KG32" i="1"/>
  <c r="KG33" i="1"/>
  <c r="KG26" i="1"/>
  <c r="JK20" i="1"/>
  <c r="JJ20" i="1"/>
  <c r="JU41" i="1"/>
  <c r="E29" i="1"/>
  <c r="JU44" i="1"/>
  <c r="JU45" i="1"/>
  <c r="JU36" i="1"/>
  <c r="JU37" i="1"/>
  <c r="JU38" i="1"/>
  <c r="JU39" i="1"/>
  <c r="JU40" i="1"/>
  <c r="JU42" i="1"/>
  <c r="JU43" i="1"/>
  <c r="JU35" i="1"/>
  <c r="E27" i="1"/>
  <c r="E31" i="1"/>
  <c r="G2" i="1"/>
  <c r="G20" i="1"/>
  <c r="H3" i="1"/>
  <c r="H2" i="1"/>
  <c r="H20" i="1"/>
  <c r="I3" i="1"/>
  <c r="I2" i="1"/>
  <c r="I20" i="1"/>
  <c r="J2" i="1"/>
  <c r="J20" i="1"/>
  <c r="K20" i="1"/>
  <c r="L3" i="1"/>
  <c r="L2" i="1"/>
  <c r="L20" i="1"/>
  <c r="M3" i="1"/>
  <c r="M2" i="1"/>
  <c r="M20" i="1"/>
  <c r="N3" i="1"/>
  <c r="N2" i="1"/>
  <c r="N20" i="1"/>
  <c r="O2" i="1"/>
  <c r="O20" i="1"/>
  <c r="P3" i="1"/>
  <c r="P2" i="1"/>
  <c r="P20" i="1"/>
  <c r="Q3" i="1"/>
  <c r="Q2" i="1"/>
  <c r="Q20" i="1"/>
  <c r="R3" i="1"/>
  <c r="R2" i="1"/>
  <c r="R20" i="1"/>
  <c r="S2" i="1"/>
  <c r="S20" i="1"/>
  <c r="T3" i="1"/>
  <c r="T2" i="1"/>
  <c r="T20" i="1"/>
  <c r="U3" i="1"/>
  <c r="U2" i="1"/>
  <c r="U20" i="1"/>
  <c r="V3" i="1"/>
  <c r="V2" i="1"/>
  <c r="V20" i="1"/>
  <c r="W2" i="1"/>
  <c r="W20" i="1"/>
  <c r="X3" i="1"/>
  <c r="X2" i="1"/>
  <c r="X20" i="1"/>
  <c r="Y3" i="1"/>
  <c r="Y2" i="1"/>
  <c r="Y20" i="1"/>
  <c r="Z3" i="1"/>
  <c r="Z2" i="1"/>
  <c r="Z20" i="1"/>
  <c r="AA2" i="1"/>
  <c r="AA20" i="1"/>
  <c r="AB3" i="1"/>
  <c r="AB2" i="1"/>
  <c r="AB20" i="1"/>
  <c r="AC3" i="1"/>
  <c r="AC2" i="1"/>
  <c r="AC20" i="1"/>
  <c r="AD3" i="1"/>
  <c r="AD2" i="1"/>
  <c r="AD20" i="1"/>
  <c r="AE2" i="1"/>
  <c r="AE20" i="1"/>
  <c r="AF20" i="1"/>
  <c r="AG3" i="1"/>
  <c r="AG2" i="1"/>
  <c r="AG20" i="1"/>
  <c r="AH3" i="1"/>
  <c r="AH2" i="1"/>
  <c r="AH20" i="1"/>
  <c r="AI3" i="1"/>
  <c r="AI2" i="1"/>
  <c r="AI20" i="1"/>
  <c r="AJ2" i="1"/>
  <c r="AJ20" i="1"/>
  <c r="AK3" i="1"/>
  <c r="AK2" i="1"/>
  <c r="AK20" i="1"/>
  <c r="AL3" i="1"/>
  <c r="AL2" i="1"/>
  <c r="AL20" i="1"/>
  <c r="AM3" i="1"/>
  <c r="AM2" i="1"/>
  <c r="AM20" i="1"/>
  <c r="AN3" i="1"/>
  <c r="AN2" i="1"/>
  <c r="AN20" i="1"/>
  <c r="AO3" i="1"/>
  <c r="AO2" i="1"/>
  <c r="AO20" i="1"/>
  <c r="AP3" i="1"/>
  <c r="AP2" i="1"/>
  <c r="AP20" i="1"/>
  <c r="AQ3" i="1"/>
  <c r="AQ2" i="1"/>
  <c r="AQ20" i="1"/>
  <c r="AR3" i="1"/>
  <c r="AR2" i="1"/>
  <c r="AR20" i="1"/>
  <c r="AS3" i="1"/>
  <c r="AS2" i="1"/>
  <c r="AS20" i="1"/>
  <c r="AT3" i="1"/>
  <c r="AT2" i="1"/>
  <c r="AT20" i="1"/>
  <c r="AU3" i="1"/>
  <c r="AU2" i="1"/>
  <c r="AU20" i="1"/>
  <c r="AV3" i="1"/>
  <c r="AV2" i="1"/>
  <c r="AV20" i="1"/>
  <c r="AW3" i="1"/>
  <c r="AW2" i="1"/>
  <c r="AW20" i="1"/>
  <c r="AX3" i="1"/>
  <c r="AX2" i="1"/>
  <c r="AX20" i="1"/>
  <c r="AY3" i="1"/>
  <c r="AY2" i="1"/>
  <c r="AY20" i="1"/>
  <c r="AZ3" i="1"/>
  <c r="AZ2" i="1"/>
  <c r="AZ20" i="1"/>
  <c r="BA3" i="1"/>
  <c r="BA2" i="1"/>
  <c r="BA20" i="1"/>
  <c r="BB2" i="1"/>
  <c r="BB20" i="1"/>
  <c r="BC20" i="1"/>
  <c r="BD3" i="1"/>
  <c r="BD2" i="1"/>
  <c r="BD20" i="1"/>
  <c r="BE3" i="1"/>
  <c r="BE2" i="1"/>
  <c r="BE20" i="1"/>
  <c r="BF2" i="1"/>
  <c r="BF20" i="1"/>
  <c r="BG3" i="1"/>
  <c r="BG2" i="1"/>
  <c r="BG20" i="1"/>
  <c r="BH3" i="1"/>
  <c r="BH2" i="1"/>
  <c r="BH20" i="1"/>
  <c r="BI3" i="1"/>
  <c r="BI2" i="1"/>
  <c r="BI20" i="1"/>
  <c r="BJ2" i="1"/>
  <c r="BJ20" i="1"/>
  <c r="BK3" i="1"/>
  <c r="BK2" i="1"/>
  <c r="BK20" i="1"/>
  <c r="BL3" i="1"/>
  <c r="BL2" i="1"/>
  <c r="BL20" i="1"/>
  <c r="BM3" i="1"/>
  <c r="BM2" i="1"/>
  <c r="BM20" i="1"/>
  <c r="BN2" i="1"/>
  <c r="BN20" i="1"/>
  <c r="BO3" i="1"/>
  <c r="BO2" i="1"/>
  <c r="BO20" i="1"/>
  <c r="BP3" i="1"/>
  <c r="BP2" i="1"/>
  <c r="BP20" i="1"/>
  <c r="BQ3" i="1"/>
  <c r="BQ2" i="1"/>
  <c r="BQ20" i="1"/>
  <c r="BR2" i="1"/>
  <c r="BR20" i="1"/>
  <c r="BS3" i="1"/>
  <c r="BS2" i="1"/>
  <c r="BS20" i="1"/>
  <c r="BT3" i="1"/>
  <c r="BT2" i="1"/>
  <c r="BT20" i="1"/>
  <c r="BU3" i="1"/>
  <c r="BU2" i="1"/>
  <c r="BU20" i="1"/>
  <c r="BV2" i="1"/>
  <c r="BV20" i="1"/>
  <c r="BW20" i="1"/>
  <c r="BX3" i="1"/>
  <c r="BX2" i="1"/>
  <c r="BX20" i="1"/>
  <c r="BY3" i="1"/>
  <c r="BY2" i="1"/>
  <c r="BY20" i="1"/>
  <c r="BZ3" i="1"/>
  <c r="BZ2" i="1"/>
  <c r="BZ20" i="1"/>
  <c r="CA2" i="1"/>
  <c r="CA20" i="1"/>
  <c r="BW3" i="1"/>
  <c r="CB3" i="1"/>
  <c r="CB2" i="1"/>
  <c r="CB20" i="1"/>
  <c r="CC3" i="1"/>
  <c r="CC2" i="1"/>
  <c r="CC20" i="1"/>
  <c r="CD3" i="1"/>
  <c r="CD2" i="1"/>
  <c r="CD20" i="1"/>
  <c r="CE3" i="1"/>
  <c r="CE2" i="1"/>
  <c r="CE20" i="1"/>
  <c r="CF2" i="1"/>
  <c r="CF20" i="1"/>
  <c r="CG3" i="1"/>
  <c r="CG2" i="1"/>
  <c r="CG20" i="1"/>
  <c r="CH3" i="1"/>
  <c r="CH2" i="1"/>
  <c r="CH20" i="1"/>
  <c r="CI3" i="1"/>
  <c r="CI2" i="1"/>
  <c r="CJ2" i="1"/>
  <c r="CJ20" i="1"/>
  <c r="CK3" i="1"/>
  <c r="CK2" i="1"/>
  <c r="CK20" i="1"/>
  <c r="CL3" i="1"/>
  <c r="CL2" i="1"/>
  <c r="CL20" i="1"/>
  <c r="CM3" i="1"/>
  <c r="CM2" i="1"/>
  <c r="CM20" i="1"/>
  <c r="CN3" i="1"/>
  <c r="CN2" i="1"/>
  <c r="CN20" i="1"/>
  <c r="CO3" i="1"/>
  <c r="CO2" i="1"/>
  <c r="CO20" i="1"/>
  <c r="CP3" i="1"/>
  <c r="CP2" i="1"/>
  <c r="CP20" i="1"/>
  <c r="CQ3" i="1"/>
  <c r="CQ2" i="1"/>
  <c r="CQ20" i="1"/>
  <c r="CR3" i="1"/>
  <c r="CR2" i="1"/>
  <c r="CR20" i="1"/>
  <c r="CS3" i="1"/>
  <c r="CS2" i="1"/>
  <c r="CS20" i="1"/>
  <c r="CT3" i="1"/>
  <c r="CT2" i="1"/>
  <c r="CT20" i="1"/>
  <c r="CU2" i="1"/>
  <c r="CU20" i="1"/>
  <c r="CV20" i="1"/>
  <c r="CW3" i="1"/>
  <c r="CW2" i="1"/>
  <c r="CW20" i="1"/>
  <c r="CX3" i="1"/>
  <c r="CX2" i="1"/>
  <c r="CX20" i="1"/>
  <c r="CY3" i="1"/>
  <c r="CY2" i="1"/>
  <c r="CY20" i="1"/>
  <c r="CZ3" i="1"/>
  <c r="CZ2" i="1"/>
  <c r="CZ20" i="1"/>
  <c r="DA3" i="1"/>
  <c r="DA2" i="1"/>
  <c r="DA20" i="1"/>
  <c r="DB3" i="1"/>
  <c r="DB2" i="1"/>
  <c r="DB20" i="1"/>
  <c r="DC3" i="1"/>
  <c r="DC2" i="1"/>
  <c r="DC20" i="1"/>
  <c r="DD2" i="1"/>
  <c r="DD20" i="1"/>
  <c r="DE3" i="1"/>
  <c r="DE2" i="1"/>
  <c r="DE20" i="1"/>
  <c r="DF3" i="1"/>
  <c r="DF2" i="1"/>
  <c r="DF20" i="1"/>
  <c r="DG3" i="1"/>
  <c r="DG2" i="1"/>
  <c r="DG20" i="1"/>
  <c r="DH2" i="1"/>
  <c r="DH20" i="1"/>
  <c r="DI3" i="1"/>
  <c r="DI2" i="1"/>
  <c r="DI20" i="1"/>
  <c r="DJ3" i="1"/>
  <c r="DJ2" i="1"/>
  <c r="DJ20" i="1"/>
  <c r="DK3" i="1"/>
  <c r="DK2" i="1"/>
  <c r="DK20" i="1"/>
  <c r="DL2" i="1"/>
  <c r="DL20" i="1"/>
  <c r="DM3" i="1"/>
  <c r="DM2" i="1"/>
  <c r="DM20" i="1"/>
  <c r="DN3" i="1"/>
  <c r="DN2" i="1"/>
  <c r="DN20" i="1"/>
  <c r="DO3" i="1"/>
  <c r="DO2" i="1"/>
  <c r="DO20" i="1"/>
  <c r="DP2" i="1"/>
  <c r="DP20" i="1"/>
  <c r="DQ20" i="1"/>
  <c r="DR3" i="1"/>
  <c r="DR2" i="1"/>
  <c r="DR20" i="1"/>
  <c r="DS3" i="1"/>
  <c r="DS2" i="1"/>
  <c r="DS20" i="1"/>
  <c r="DT3" i="1"/>
  <c r="DT2" i="1"/>
  <c r="DT20" i="1"/>
  <c r="DU2" i="1"/>
  <c r="DU20" i="1"/>
  <c r="DV3" i="1"/>
  <c r="DV2" i="1"/>
  <c r="DV20" i="1"/>
  <c r="DW3" i="1"/>
  <c r="DW2" i="1"/>
  <c r="DW20" i="1"/>
  <c r="DX3" i="1"/>
  <c r="DX2" i="1"/>
  <c r="DX20" i="1"/>
  <c r="DY3" i="1"/>
  <c r="DY2" i="1"/>
  <c r="DZ3" i="1"/>
  <c r="DZ2" i="1"/>
  <c r="DZ20" i="1"/>
  <c r="EA3" i="1"/>
  <c r="EA2" i="1"/>
  <c r="EA20" i="1"/>
  <c r="EB3" i="1"/>
  <c r="EB2" i="1"/>
  <c r="EB20" i="1"/>
  <c r="EC3" i="1"/>
  <c r="EC2" i="1"/>
  <c r="EC20" i="1"/>
  <c r="ED3" i="1"/>
  <c r="ED2" i="1"/>
  <c r="ED20" i="1"/>
  <c r="EE3" i="1"/>
  <c r="EE2" i="1"/>
  <c r="EE20" i="1"/>
  <c r="EF2" i="1"/>
  <c r="EF20" i="1"/>
  <c r="EG3" i="1"/>
  <c r="EG2" i="1"/>
  <c r="EG20" i="1"/>
  <c r="EH3" i="1"/>
  <c r="EH2" i="1"/>
  <c r="EH20" i="1"/>
  <c r="EI3" i="1"/>
  <c r="EI2" i="1"/>
  <c r="EI20" i="1"/>
  <c r="EJ2" i="1"/>
  <c r="EJ20" i="1"/>
  <c r="EK20" i="1"/>
  <c r="EL3" i="1"/>
  <c r="EL2" i="1"/>
  <c r="EL20" i="1"/>
  <c r="EM3" i="1"/>
  <c r="EM2" i="1"/>
  <c r="EM20" i="1"/>
  <c r="EN3" i="1"/>
  <c r="EN2" i="1"/>
  <c r="EN20" i="1"/>
  <c r="EO2" i="1"/>
  <c r="EO20" i="1"/>
  <c r="EP3" i="1"/>
  <c r="EP2" i="1"/>
  <c r="EP20" i="1"/>
  <c r="EQ3" i="1"/>
  <c r="EQ2" i="1"/>
  <c r="EQ20" i="1"/>
  <c r="ER3" i="1"/>
  <c r="ER2" i="1"/>
  <c r="ER20" i="1"/>
  <c r="ES2" i="1"/>
  <c r="ES20" i="1"/>
  <c r="ET3" i="1"/>
  <c r="ET2" i="1"/>
  <c r="ET20" i="1"/>
  <c r="EU3" i="1"/>
  <c r="EU2" i="1"/>
  <c r="EU20" i="1"/>
  <c r="EV3" i="1"/>
  <c r="EV2" i="1"/>
  <c r="EV20" i="1"/>
  <c r="EW2" i="1"/>
  <c r="EW20" i="1"/>
  <c r="EX3" i="1"/>
  <c r="EX2" i="1"/>
  <c r="EX20" i="1"/>
  <c r="EY3" i="1"/>
  <c r="EY2" i="1"/>
  <c r="EY20" i="1"/>
  <c r="EZ3" i="1"/>
  <c r="EZ2" i="1"/>
  <c r="EZ20" i="1"/>
  <c r="FA2" i="1"/>
  <c r="FA20" i="1"/>
  <c r="FC3" i="1"/>
  <c r="FB3" i="1"/>
  <c r="FB2" i="1"/>
  <c r="FB20" i="1"/>
  <c r="FC2" i="1"/>
  <c r="FC20" i="1"/>
  <c r="FD3" i="1"/>
  <c r="FD2" i="1"/>
  <c r="FD20" i="1"/>
  <c r="FE3" i="1"/>
  <c r="FE2" i="1"/>
  <c r="FE20" i="1"/>
  <c r="FF2" i="1"/>
  <c r="FF20" i="1"/>
  <c r="FG20" i="1"/>
  <c r="FH3" i="1"/>
  <c r="FH2" i="1"/>
  <c r="FH20" i="1"/>
  <c r="FI3" i="1"/>
  <c r="FI2" i="1"/>
  <c r="FI20" i="1"/>
  <c r="FJ3" i="1"/>
  <c r="FJ2" i="1"/>
  <c r="FJ20" i="1"/>
  <c r="FK3" i="1"/>
  <c r="FK2" i="1"/>
  <c r="FK20" i="1"/>
  <c r="FL3" i="1"/>
  <c r="FL2" i="1"/>
  <c r="FL20" i="1"/>
  <c r="FM3" i="1"/>
  <c r="FM2" i="1"/>
  <c r="FM20" i="1"/>
  <c r="FN3" i="1"/>
  <c r="FN2" i="1"/>
  <c r="FN20" i="1"/>
  <c r="FO3" i="1"/>
  <c r="FO2" i="1"/>
  <c r="FO20" i="1"/>
  <c r="FP3" i="1"/>
  <c r="FP2" i="1"/>
  <c r="FP20" i="1"/>
  <c r="FQ3" i="1"/>
  <c r="FQ2" i="1"/>
  <c r="FQ20" i="1"/>
  <c r="FR3" i="1"/>
  <c r="FR2" i="1"/>
  <c r="FR20" i="1"/>
  <c r="FS3" i="1"/>
  <c r="FS2" i="1"/>
  <c r="FS20" i="1"/>
  <c r="FT3" i="1"/>
  <c r="FT2" i="1"/>
  <c r="FT20" i="1"/>
  <c r="FU3" i="1"/>
  <c r="FU2" i="1"/>
  <c r="FU20" i="1"/>
  <c r="FV2" i="1"/>
  <c r="FV20" i="1"/>
  <c r="FW3" i="1"/>
  <c r="FW2" i="1"/>
  <c r="FW20" i="1"/>
  <c r="FX3" i="1"/>
  <c r="FX2" i="1"/>
  <c r="FX20" i="1"/>
  <c r="FY3" i="1"/>
  <c r="FY2" i="1"/>
  <c r="FY20" i="1"/>
  <c r="FZ2" i="1"/>
  <c r="FZ20" i="1"/>
  <c r="GA3" i="1"/>
  <c r="GA2" i="1"/>
  <c r="GA20" i="1"/>
  <c r="GB3" i="1"/>
  <c r="GB2" i="1"/>
  <c r="GB20" i="1"/>
  <c r="GC3" i="1"/>
  <c r="GC2" i="1"/>
  <c r="GC20" i="1"/>
  <c r="GD2" i="1"/>
  <c r="GD20" i="1"/>
  <c r="GE20" i="1"/>
  <c r="GF3" i="1"/>
  <c r="GF2" i="1"/>
  <c r="GF20" i="1"/>
  <c r="GG3" i="1"/>
  <c r="GG2" i="1"/>
  <c r="GG20" i="1"/>
  <c r="GH3" i="1"/>
  <c r="GH2" i="1"/>
  <c r="GH20" i="1"/>
  <c r="GI2" i="1"/>
  <c r="GI20" i="1"/>
  <c r="GL3" i="1"/>
  <c r="GK3" i="1"/>
  <c r="GJ3" i="1"/>
  <c r="GJ2" i="1"/>
  <c r="GJ20" i="1"/>
  <c r="GK2" i="1"/>
  <c r="GK20" i="1"/>
  <c r="GL2" i="1"/>
  <c r="GL20" i="1"/>
  <c r="GM3" i="1"/>
  <c r="GM2" i="1"/>
  <c r="GM20" i="1"/>
  <c r="GN3" i="1"/>
  <c r="GN2" i="1"/>
  <c r="GN20" i="1"/>
  <c r="GO2" i="1"/>
  <c r="GO20" i="1"/>
  <c r="GP3" i="1"/>
  <c r="GP2" i="1"/>
  <c r="GP20" i="1"/>
  <c r="GQ3" i="1"/>
  <c r="GQ2" i="1"/>
  <c r="GQ20" i="1"/>
  <c r="GR3" i="1"/>
  <c r="GR2" i="1"/>
  <c r="GR20" i="1"/>
  <c r="GS3" i="1"/>
  <c r="GS2" i="1"/>
  <c r="GS20" i="1"/>
  <c r="GT2" i="1"/>
  <c r="GT20" i="1"/>
  <c r="GU3" i="1"/>
  <c r="GU2" i="1"/>
  <c r="GU20" i="1"/>
  <c r="GV3" i="1"/>
  <c r="GV2" i="1"/>
  <c r="GV20" i="1"/>
  <c r="GW3" i="1"/>
  <c r="GW2" i="1"/>
  <c r="GW20" i="1"/>
  <c r="GX2" i="1"/>
  <c r="GX20" i="1"/>
  <c r="GY20" i="1"/>
  <c r="HB3" i="1"/>
  <c r="HA3" i="1"/>
  <c r="GZ3" i="1"/>
  <c r="GZ2" i="1"/>
  <c r="GZ20" i="1"/>
  <c r="HA2" i="1"/>
  <c r="HA20" i="1"/>
  <c r="HB2" i="1"/>
  <c r="HB20" i="1"/>
  <c r="HC3" i="1"/>
  <c r="HC2" i="1"/>
  <c r="HC20" i="1"/>
  <c r="HD3" i="1"/>
  <c r="HD2" i="1"/>
  <c r="HD20" i="1"/>
  <c r="HE2" i="1"/>
  <c r="HE20" i="1"/>
  <c r="HF3" i="1"/>
  <c r="HF2" i="1"/>
  <c r="HF20" i="1"/>
  <c r="HG3" i="1"/>
  <c r="HG2" i="1"/>
  <c r="HG20" i="1"/>
  <c r="HH3" i="1"/>
  <c r="HH2" i="1"/>
  <c r="HH20" i="1"/>
  <c r="HI2" i="1"/>
  <c r="HI20" i="1"/>
  <c r="HJ3" i="1"/>
  <c r="HJ2" i="1"/>
  <c r="HJ20" i="1"/>
  <c r="HK3" i="1"/>
  <c r="HK2" i="1"/>
  <c r="HK20" i="1"/>
  <c r="HL3" i="1"/>
  <c r="HL2" i="1"/>
  <c r="HL20" i="1"/>
  <c r="HM2" i="1"/>
  <c r="HM20" i="1"/>
  <c r="HN3" i="1"/>
  <c r="HN2" i="1"/>
  <c r="HN20" i="1"/>
  <c r="HO3" i="1"/>
  <c r="HO2" i="1"/>
  <c r="HO20" i="1"/>
  <c r="HP3" i="1"/>
  <c r="HP2" i="1"/>
  <c r="HP20" i="1"/>
  <c r="HQ2" i="1"/>
  <c r="HQ20" i="1"/>
  <c r="HR3" i="1"/>
  <c r="HR2" i="1"/>
  <c r="HR20" i="1"/>
  <c r="HS3" i="1"/>
  <c r="HS2" i="1"/>
  <c r="HS20" i="1"/>
  <c r="HT3" i="1"/>
  <c r="HT2" i="1"/>
  <c r="HT20" i="1"/>
  <c r="HU2" i="1"/>
  <c r="HU20" i="1"/>
  <c r="HV20" i="1"/>
  <c r="HW3" i="1"/>
  <c r="HW2" i="1"/>
  <c r="HW20" i="1"/>
  <c r="HX3" i="1"/>
  <c r="HX2" i="1"/>
  <c r="HX20" i="1"/>
  <c r="HY3" i="1"/>
  <c r="HY2" i="1"/>
  <c r="HY20" i="1"/>
  <c r="HZ3" i="1"/>
  <c r="HZ2" i="1"/>
  <c r="HZ20" i="1"/>
  <c r="IA3" i="1"/>
  <c r="IA2" i="1"/>
  <c r="IA20" i="1"/>
  <c r="IB3" i="1"/>
  <c r="IB2" i="1"/>
  <c r="IB20" i="1"/>
  <c r="IC3" i="1"/>
  <c r="IC2" i="1"/>
  <c r="IC20" i="1"/>
  <c r="ID3" i="1"/>
  <c r="ID2" i="1"/>
  <c r="ID20" i="1"/>
  <c r="IE3" i="1"/>
  <c r="IE2" i="1"/>
  <c r="IE20" i="1"/>
  <c r="IF3" i="1"/>
  <c r="IF2" i="1"/>
  <c r="IF20" i="1"/>
  <c r="IG3" i="1"/>
  <c r="IG2" i="1"/>
  <c r="IG20" i="1"/>
  <c r="IH3" i="1"/>
  <c r="IH2" i="1"/>
  <c r="IH20" i="1"/>
  <c r="II3" i="1"/>
  <c r="II2" i="1"/>
  <c r="II20" i="1"/>
  <c r="IJ3" i="1"/>
  <c r="IJ2" i="1"/>
  <c r="IJ20" i="1"/>
  <c r="IK3" i="1"/>
  <c r="IK2" i="1"/>
  <c r="IK20" i="1"/>
  <c r="IL3" i="1"/>
  <c r="IL2" i="1"/>
  <c r="IL20" i="1"/>
  <c r="IM3" i="1"/>
  <c r="IM2" i="1"/>
  <c r="IM20" i="1"/>
  <c r="IN3" i="1"/>
  <c r="IN2" i="1"/>
  <c r="IN20" i="1"/>
  <c r="IO3" i="1"/>
  <c r="IO2" i="1"/>
  <c r="IO20" i="1"/>
  <c r="IP3" i="1"/>
  <c r="IP2" i="1"/>
  <c r="IP20" i="1"/>
  <c r="IQ3" i="1"/>
  <c r="IQ2" i="1"/>
  <c r="IQ20" i="1"/>
  <c r="IR3" i="1"/>
  <c r="IR2" i="1"/>
  <c r="IR20" i="1"/>
  <c r="IS3" i="1"/>
  <c r="IS2" i="1"/>
  <c r="IS20" i="1"/>
  <c r="IT3" i="1"/>
  <c r="IT2" i="1"/>
  <c r="IT20" i="1"/>
  <c r="IU3" i="1"/>
  <c r="IU2" i="1"/>
  <c r="IU20" i="1"/>
  <c r="IV3" i="1"/>
  <c r="IV2" i="1"/>
  <c r="IV20" i="1"/>
  <c r="IW3" i="1"/>
  <c r="IW2" i="1"/>
  <c r="IW20" i="1"/>
  <c r="IX3" i="1"/>
  <c r="IX2" i="1"/>
  <c r="IX20" i="1"/>
  <c r="IY3" i="1"/>
  <c r="IY2" i="1"/>
  <c r="IY20" i="1"/>
  <c r="IZ3" i="1"/>
  <c r="IZ2" i="1"/>
  <c r="IZ20" i="1"/>
  <c r="JA3" i="1"/>
  <c r="JA2" i="1"/>
  <c r="JA20" i="1"/>
  <c r="JB3" i="1"/>
  <c r="JB2" i="1"/>
  <c r="JB20" i="1"/>
  <c r="JC3" i="1"/>
  <c r="JC2" i="1"/>
  <c r="JC20" i="1"/>
  <c r="JD3" i="1"/>
  <c r="JD2" i="1"/>
  <c r="JD20" i="1"/>
  <c r="JE3" i="1"/>
  <c r="JE2" i="1"/>
  <c r="JE20" i="1"/>
  <c r="JF3" i="1"/>
  <c r="JF2" i="1"/>
  <c r="JF20" i="1"/>
  <c r="JG3" i="1"/>
  <c r="JG2" i="1"/>
  <c r="JG20" i="1"/>
  <c r="JH3" i="1"/>
  <c r="JH2" i="1"/>
  <c r="JH20" i="1"/>
  <c r="JI3" i="1"/>
  <c r="JI2" i="1"/>
  <c r="JI20" i="1"/>
  <c r="JJ3" i="1"/>
  <c r="JJ2" i="1"/>
  <c r="JK3" i="1"/>
  <c r="JK2" i="1"/>
  <c r="JL3" i="1"/>
  <c r="JL2" i="1"/>
  <c r="JL20" i="1"/>
  <c r="JM3" i="1"/>
  <c r="JM2" i="1"/>
  <c r="JM20" i="1"/>
  <c r="JN3" i="1"/>
  <c r="JN2" i="1"/>
  <c r="JN20" i="1"/>
  <c r="JO3" i="1"/>
  <c r="JO2" i="1"/>
  <c r="JO20" i="1"/>
  <c r="JP3" i="1"/>
  <c r="JP2" i="1"/>
  <c r="JP20" i="1"/>
  <c r="JQ3" i="1"/>
  <c r="JQ2" i="1"/>
  <c r="JQ20" i="1"/>
  <c r="JR3" i="1"/>
  <c r="JR2" i="1"/>
  <c r="JR20" i="1"/>
  <c r="KF20" i="1"/>
  <c r="E30" i="1"/>
  <c r="E28" i="1"/>
  <c r="E32" i="1"/>
  <c r="E33" i="1"/>
  <c r="IL23" i="1"/>
  <c r="JM9" i="1"/>
  <c r="JM10" i="1"/>
  <c r="IY9" i="1"/>
  <c r="IY10" i="1"/>
  <c r="IR9" i="1"/>
  <c r="IR12" i="1"/>
  <c r="IR10" i="1"/>
  <c r="IK9" i="1"/>
  <c r="IK12" i="1"/>
  <c r="IK10" i="1"/>
  <c r="EC9" i="1"/>
  <c r="EC10" i="1"/>
  <c r="DB9" i="1"/>
  <c r="DB12" i="1"/>
  <c r="DB10" i="1"/>
  <c r="DA9" i="1"/>
  <c r="DA12" i="1"/>
  <c r="DA10" i="1"/>
  <c r="CS9" i="1"/>
  <c r="CS12" i="1"/>
  <c r="CS10" i="1"/>
  <c r="CR9" i="1"/>
  <c r="CR12" i="1"/>
  <c r="CR10" i="1"/>
  <c r="H9" i="1"/>
  <c r="H13" i="1"/>
  <c r="I9" i="1"/>
  <c r="I13" i="1"/>
  <c r="J9" i="1"/>
  <c r="J13" i="1"/>
  <c r="K9" i="1"/>
  <c r="K13" i="1"/>
  <c r="L9" i="1"/>
  <c r="L13" i="1"/>
  <c r="M9" i="1"/>
  <c r="M13" i="1"/>
  <c r="N9" i="1"/>
  <c r="N13" i="1"/>
  <c r="O9" i="1"/>
  <c r="O13" i="1"/>
  <c r="P9" i="1"/>
  <c r="P13" i="1"/>
  <c r="Q9" i="1"/>
  <c r="Q13" i="1"/>
  <c r="R9" i="1"/>
  <c r="R13" i="1"/>
  <c r="S9" i="1"/>
  <c r="S13" i="1"/>
  <c r="T9" i="1"/>
  <c r="T13" i="1"/>
  <c r="U9" i="1"/>
  <c r="U13" i="1"/>
  <c r="V9" i="1"/>
  <c r="V13" i="1"/>
  <c r="W9" i="1"/>
  <c r="W13" i="1"/>
  <c r="X9" i="1"/>
  <c r="X13" i="1"/>
  <c r="Y9" i="1"/>
  <c r="Y13" i="1"/>
  <c r="Z9" i="1"/>
  <c r="Z13" i="1"/>
  <c r="AA9" i="1"/>
  <c r="AA13" i="1"/>
  <c r="AB9" i="1"/>
  <c r="AB13" i="1"/>
  <c r="AC9" i="1"/>
  <c r="AC13" i="1"/>
  <c r="AD9" i="1"/>
  <c r="AD13" i="1"/>
  <c r="AE9" i="1"/>
  <c r="AE13" i="1"/>
  <c r="AF9" i="1"/>
  <c r="AF13" i="1"/>
  <c r="AG9" i="1"/>
  <c r="AG13" i="1"/>
  <c r="AH9" i="1"/>
  <c r="AH13" i="1"/>
  <c r="AI9" i="1"/>
  <c r="AI13" i="1"/>
  <c r="AJ9" i="1"/>
  <c r="AJ13" i="1"/>
  <c r="AK9" i="1"/>
  <c r="AK13" i="1"/>
  <c r="AL9" i="1"/>
  <c r="AL13" i="1"/>
  <c r="AM9" i="1"/>
  <c r="AM13" i="1"/>
  <c r="AN9" i="1"/>
  <c r="AN13" i="1"/>
  <c r="AO9" i="1"/>
  <c r="AO13" i="1"/>
  <c r="AP9" i="1"/>
  <c r="AP13" i="1"/>
  <c r="AQ9" i="1"/>
  <c r="AQ13" i="1"/>
  <c r="AR9" i="1"/>
  <c r="AR13" i="1"/>
  <c r="AS9" i="1"/>
  <c r="AS13" i="1"/>
  <c r="AT9" i="1"/>
  <c r="AT13" i="1"/>
  <c r="AU9" i="1"/>
  <c r="AU13" i="1"/>
  <c r="AV9" i="1"/>
  <c r="AV13" i="1"/>
  <c r="AW9" i="1"/>
  <c r="AW13" i="1"/>
  <c r="AX9" i="1"/>
  <c r="AX13" i="1"/>
  <c r="AY9" i="1"/>
  <c r="AY13" i="1"/>
  <c r="AZ9" i="1"/>
  <c r="AZ13" i="1"/>
  <c r="BA9" i="1"/>
  <c r="BA13" i="1"/>
  <c r="BB9" i="1"/>
  <c r="BB13" i="1"/>
  <c r="BC9" i="1"/>
  <c r="BC13" i="1"/>
  <c r="BD9" i="1"/>
  <c r="BD13" i="1"/>
  <c r="BE9" i="1"/>
  <c r="BE13" i="1"/>
  <c r="BF9" i="1"/>
  <c r="BF13" i="1"/>
  <c r="BG9" i="1"/>
  <c r="BG13" i="1"/>
  <c r="BH9" i="1"/>
  <c r="BH13" i="1"/>
  <c r="BI9" i="1"/>
  <c r="BI13" i="1"/>
  <c r="BJ9" i="1"/>
  <c r="BJ13" i="1"/>
  <c r="BK9" i="1"/>
  <c r="BK13" i="1"/>
  <c r="BL9" i="1"/>
  <c r="BL13" i="1"/>
  <c r="BM9" i="1"/>
  <c r="BM13" i="1"/>
  <c r="BN9" i="1"/>
  <c r="BN13" i="1"/>
  <c r="BO9" i="1"/>
  <c r="BO13" i="1"/>
  <c r="BP9" i="1"/>
  <c r="BP13" i="1"/>
  <c r="BQ9" i="1"/>
  <c r="BQ13" i="1"/>
  <c r="BR9" i="1"/>
  <c r="BR13" i="1"/>
  <c r="BS9" i="1"/>
  <c r="BS13" i="1"/>
  <c r="BT9" i="1"/>
  <c r="BT13" i="1"/>
  <c r="BU9" i="1"/>
  <c r="BU13" i="1"/>
  <c r="BV9" i="1"/>
  <c r="BV13" i="1"/>
  <c r="BW9" i="1"/>
  <c r="BW13" i="1"/>
  <c r="BX9" i="1"/>
  <c r="BX13" i="1"/>
  <c r="BY9" i="1"/>
  <c r="BY13" i="1"/>
  <c r="BZ9" i="1"/>
  <c r="BZ13" i="1"/>
  <c r="CA9" i="1"/>
  <c r="CA13" i="1"/>
  <c r="CB9" i="1"/>
  <c r="CB13" i="1"/>
  <c r="CC9" i="1"/>
  <c r="CC13" i="1"/>
  <c r="CD9" i="1"/>
  <c r="CD13" i="1"/>
  <c r="CE9" i="1"/>
  <c r="CE13" i="1"/>
  <c r="CF9" i="1"/>
  <c r="CF13" i="1"/>
  <c r="CG9" i="1"/>
  <c r="CG13" i="1"/>
  <c r="CH9" i="1"/>
  <c r="CH13" i="1"/>
  <c r="CI9" i="1"/>
  <c r="CI13" i="1"/>
  <c r="CJ9" i="1"/>
  <c r="CJ13" i="1"/>
  <c r="CK9" i="1"/>
  <c r="CK13" i="1"/>
  <c r="CL9" i="1"/>
  <c r="CL13" i="1"/>
  <c r="CM9" i="1"/>
  <c r="CM13" i="1"/>
  <c r="CN9" i="1"/>
  <c r="CN13" i="1"/>
  <c r="CO9" i="1"/>
  <c r="CO13" i="1"/>
  <c r="CP9" i="1"/>
  <c r="CP13" i="1"/>
  <c r="CQ9" i="1"/>
  <c r="CQ13" i="1"/>
  <c r="CR13" i="1"/>
  <c r="CS13" i="1"/>
  <c r="CT9" i="1"/>
  <c r="CT13" i="1"/>
  <c r="CU9" i="1"/>
  <c r="CU13" i="1"/>
  <c r="CV9" i="1"/>
  <c r="CV13" i="1"/>
  <c r="CW9" i="1"/>
  <c r="CW13" i="1"/>
  <c r="CX9" i="1"/>
  <c r="CX13" i="1"/>
  <c r="CY9" i="1"/>
  <c r="CY13" i="1"/>
  <c r="CZ9" i="1"/>
  <c r="CZ13" i="1"/>
  <c r="DA13" i="1"/>
  <c r="DB13" i="1"/>
  <c r="DC9" i="1"/>
  <c r="DC13" i="1"/>
  <c r="DD9" i="1"/>
  <c r="DD13" i="1"/>
  <c r="DE9" i="1"/>
  <c r="DE13" i="1"/>
  <c r="DF9" i="1"/>
  <c r="DF13" i="1"/>
  <c r="DG9" i="1"/>
  <c r="DG13" i="1"/>
  <c r="DH9" i="1"/>
  <c r="DH13" i="1"/>
  <c r="DI9" i="1"/>
  <c r="DI13" i="1"/>
  <c r="DJ9" i="1"/>
  <c r="DJ13" i="1"/>
  <c r="DK9" i="1"/>
  <c r="DK13" i="1"/>
  <c r="DL9" i="1"/>
  <c r="DL13" i="1"/>
  <c r="DM9" i="1"/>
  <c r="DM13" i="1"/>
  <c r="DN9" i="1"/>
  <c r="DN13" i="1"/>
  <c r="DO9" i="1"/>
  <c r="DO13" i="1"/>
  <c r="DP9" i="1"/>
  <c r="DP13" i="1"/>
  <c r="DQ9" i="1"/>
  <c r="DQ13" i="1"/>
  <c r="DR9" i="1"/>
  <c r="DR13" i="1"/>
  <c r="DS9" i="1"/>
  <c r="DS13" i="1"/>
  <c r="DT9" i="1"/>
  <c r="DT13" i="1"/>
  <c r="DU9" i="1"/>
  <c r="DU13" i="1"/>
  <c r="DV9" i="1"/>
  <c r="DV13" i="1"/>
  <c r="DW9" i="1"/>
  <c r="DW13" i="1"/>
  <c r="DX9" i="1"/>
  <c r="DX13" i="1"/>
  <c r="DY9" i="1"/>
  <c r="DY13" i="1"/>
  <c r="DZ9" i="1"/>
  <c r="DZ13" i="1"/>
  <c r="EA9" i="1"/>
  <c r="EA13" i="1"/>
  <c r="EB9" i="1"/>
  <c r="ED9" i="1"/>
  <c r="ED13" i="1"/>
  <c r="EE9" i="1"/>
  <c r="EE13" i="1"/>
  <c r="EF9" i="1"/>
  <c r="EF13" i="1"/>
  <c r="EG9" i="1"/>
  <c r="EG13" i="1"/>
  <c r="EH9" i="1"/>
  <c r="EH13" i="1"/>
  <c r="EI9" i="1"/>
  <c r="EI13" i="1"/>
  <c r="EJ9" i="1"/>
  <c r="EJ13" i="1"/>
  <c r="EK9" i="1"/>
  <c r="EK13" i="1"/>
  <c r="EL9" i="1"/>
  <c r="EL13" i="1"/>
  <c r="EM9" i="1"/>
  <c r="EM13" i="1"/>
  <c r="EN9" i="1"/>
  <c r="EN13" i="1"/>
  <c r="EO9" i="1"/>
  <c r="EO13" i="1"/>
  <c r="EP9" i="1"/>
  <c r="EP13" i="1"/>
  <c r="EQ9" i="1"/>
  <c r="EQ13" i="1"/>
  <c r="ER9" i="1"/>
  <c r="ER13" i="1"/>
  <c r="ES9" i="1"/>
  <c r="ES13" i="1"/>
  <c r="ET9" i="1"/>
  <c r="ET13" i="1"/>
  <c r="EU9" i="1"/>
  <c r="EU13" i="1"/>
  <c r="EV9" i="1"/>
  <c r="EV13" i="1"/>
  <c r="EW9" i="1"/>
  <c r="EW13" i="1"/>
  <c r="EX9" i="1"/>
  <c r="EX13" i="1"/>
  <c r="EY9" i="1"/>
  <c r="EY13" i="1"/>
  <c r="EZ9" i="1"/>
  <c r="EZ13" i="1"/>
  <c r="FA9" i="1"/>
  <c r="FA13" i="1"/>
  <c r="FB9" i="1"/>
  <c r="FB13" i="1"/>
  <c r="FC9" i="1"/>
  <c r="FC13" i="1"/>
  <c r="FD9" i="1"/>
  <c r="FD13" i="1"/>
  <c r="FE9" i="1"/>
  <c r="FE13" i="1"/>
  <c r="FF9" i="1"/>
  <c r="FF13" i="1"/>
  <c r="FG9" i="1"/>
  <c r="FG13" i="1"/>
  <c r="FH9" i="1"/>
  <c r="FH13" i="1"/>
  <c r="FI9" i="1"/>
  <c r="FI13" i="1"/>
  <c r="FJ9" i="1"/>
  <c r="FJ13" i="1"/>
  <c r="FK9" i="1"/>
  <c r="FK13" i="1"/>
  <c r="FL9" i="1"/>
  <c r="FL13" i="1"/>
  <c r="FM9" i="1"/>
  <c r="FM13" i="1"/>
  <c r="FN9" i="1"/>
  <c r="FN13" i="1"/>
  <c r="FO9" i="1"/>
  <c r="FO13" i="1"/>
  <c r="FP9" i="1"/>
  <c r="FP13" i="1"/>
  <c r="FQ9" i="1"/>
  <c r="FQ13" i="1"/>
  <c r="FR9" i="1"/>
  <c r="FR13" i="1"/>
  <c r="FS9" i="1"/>
  <c r="FS13" i="1"/>
  <c r="FT9" i="1"/>
  <c r="FT13" i="1"/>
  <c r="FU9" i="1"/>
  <c r="FU13" i="1"/>
  <c r="FV9" i="1"/>
  <c r="FV13" i="1"/>
  <c r="FW9" i="1"/>
  <c r="FW13" i="1"/>
  <c r="FX9" i="1"/>
  <c r="FX13" i="1"/>
  <c r="FY9" i="1"/>
  <c r="FY13" i="1"/>
  <c r="FZ9" i="1"/>
  <c r="FZ13" i="1"/>
  <c r="GA9" i="1"/>
  <c r="GA13" i="1"/>
  <c r="GB9" i="1"/>
  <c r="GB13" i="1"/>
  <c r="GC9" i="1"/>
  <c r="GC13" i="1"/>
  <c r="GD9" i="1"/>
  <c r="GD13" i="1"/>
  <c r="GE9" i="1"/>
  <c r="GE13" i="1"/>
  <c r="GF9" i="1"/>
  <c r="GF13" i="1"/>
  <c r="GG9" i="1"/>
  <c r="GG13" i="1"/>
  <c r="GH9" i="1"/>
  <c r="GH13" i="1"/>
  <c r="GI9" i="1"/>
  <c r="GI13" i="1"/>
  <c r="GJ9" i="1"/>
  <c r="GJ13" i="1"/>
  <c r="GK9" i="1"/>
  <c r="GK13" i="1"/>
  <c r="GL9" i="1"/>
  <c r="GL13" i="1"/>
  <c r="GM9" i="1"/>
  <c r="GM13" i="1"/>
  <c r="GN9" i="1"/>
  <c r="GN13" i="1"/>
  <c r="GO9" i="1"/>
  <c r="GO13" i="1"/>
  <c r="GP9" i="1"/>
  <c r="GP13" i="1"/>
  <c r="GQ9" i="1"/>
  <c r="GQ13" i="1"/>
  <c r="GR9" i="1"/>
  <c r="GR13" i="1"/>
  <c r="GS9" i="1"/>
  <c r="GS13" i="1"/>
  <c r="GT9" i="1"/>
  <c r="GT13" i="1"/>
  <c r="GU9" i="1"/>
  <c r="GU13" i="1"/>
  <c r="GV9" i="1"/>
  <c r="GV13" i="1"/>
  <c r="GW9" i="1"/>
  <c r="GW13" i="1"/>
  <c r="GX9" i="1"/>
  <c r="GX13" i="1"/>
  <c r="GY9" i="1"/>
  <c r="GY13" i="1"/>
  <c r="GZ9" i="1"/>
  <c r="GZ13" i="1"/>
  <c r="HA9" i="1"/>
  <c r="HA13" i="1"/>
  <c r="HB9" i="1"/>
  <c r="HB13" i="1"/>
  <c r="HC9" i="1"/>
  <c r="HC13" i="1"/>
  <c r="HD9" i="1"/>
  <c r="HD13" i="1"/>
  <c r="HE9" i="1"/>
  <c r="HE13" i="1"/>
  <c r="HF9" i="1"/>
  <c r="HF13" i="1"/>
  <c r="HG9" i="1"/>
  <c r="HG13" i="1"/>
  <c r="HH9" i="1"/>
  <c r="HH13" i="1"/>
  <c r="HI9" i="1"/>
  <c r="HI13" i="1"/>
  <c r="HJ9" i="1"/>
  <c r="HJ13" i="1"/>
  <c r="HK9" i="1"/>
  <c r="HK13" i="1"/>
  <c r="HL9" i="1"/>
  <c r="HL13" i="1"/>
  <c r="HM9" i="1"/>
  <c r="HM13" i="1"/>
  <c r="HN9" i="1"/>
  <c r="HN13" i="1"/>
  <c r="HO9" i="1"/>
  <c r="HO13" i="1"/>
  <c r="HP9" i="1"/>
  <c r="HP13" i="1"/>
  <c r="HQ9" i="1"/>
  <c r="HQ13" i="1"/>
  <c r="HR9" i="1"/>
  <c r="HR13" i="1"/>
  <c r="HS9" i="1"/>
  <c r="HS13" i="1"/>
  <c r="HT9" i="1"/>
  <c r="HT13" i="1"/>
  <c r="HU9" i="1"/>
  <c r="HU13" i="1"/>
  <c r="HV9" i="1"/>
  <c r="HV13" i="1"/>
  <c r="HW9" i="1"/>
  <c r="HW13" i="1"/>
  <c r="HX9" i="1"/>
  <c r="HX13" i="1"/>
  <c r="HY9" i="1"/>
  <c r="HY13" i="1"/>
  <c r="HZ9" i="1"/>
  <c r="HZ13" i="1"/>
  <c r="IA9" i="1"/>
  <c r="IA13" i="1"/>
  <c r="IB9" i="1"/>
  <c r="IB13" i="1"/>
  <c r="IC9" i="1"/>
  <c r="IC13" i="1"/>
  <c r="ID9" i="1"/>
  <c r="ID13" i="1"/>
  <c r="IE9" i="1"/>
  <c r="IE13" i="1"/>
  <c r="IF9" i="1"/>
  <c r="IF13" i="1"/>
  <c r="IG9" i="1"/>
  <c r="IG13" i="1"/>
  <c r="IH9" i="1"/>
  <c r="IH13" i="1"/>
  <c r="II9" i="1"/>
  <c r="II13" i="1"/>
  <c r="IJ9" i="1"/>
  <c r="IJ13" i="1"/>
  <c r="IK13" i="1"/>
  <c r="IL9" i="1"/>
  <c r="IL13" i="1"/>
  <c r="IM9" i="1"/>
  <c r="IM13" i="1"/>
  <c r="IN9" i="1"/>
  <c r="IN13" i="1"/>
  <c r="IO9" i="1"/>
  <c r="IO13" i="1"/>
  <c r="IP9" i="1"/>
  <c r="IP13" i="1"/>
  <c r="IQ9" i="1"/>
  <c r="IQ13" i="1"/>
  <c r="IR13" i="1"/>
  <c r="IS9" i="1"/>
  <c r="IS13" i="1"/>
  <c r="IT9" i="1"/>
  <c r="IT13" i="1"/>
  <c r="IU9" i="1"/>
  <c r="IV9" i="1"/>
  <c r="IW9" i="1"/>
  <c r="IX9" i="1"/>
  <c r="IZ9" i="1"/>
  <c r="IZ13" i="1"/>
  <c r="JA9" i="1"/>
  <c r="JA13" i="1"/>
  <c r="JB9" i="1"/>
  <c r="JB13" i="1"/>
  <c r="JC9" i="1"/>
  <c r="JC13" i="1"/>
  <c r="JD9" i="1"/>
  <c r="JD13" i="1"/>
  <c r="JE9" i="1"/>
  <c r="JE13" i="1"/>
  <c r="JF9" i="1"/>
  <c r="JF13" i="1"/>
  <c r="JG9" i="1"/>
  <c r="JG13" i="1"/>
  <c r="JH9" i="1"/>
  <c r="JH13" i="1"/>
  <c r="JI9" i="1"/>
  <c r="JI13" i="1"/>
  <c r="JJ9" i="1"/>
  <c r="JJ13" i="1"/>
  <c r="JK9" i="1"/>
  <c r="JK13" i="1"/>
  <c r="JL9" i="1"/>
  <c r="JL13" i="1"/>
  <c r="JM13" i="1"/>
  <c r="JN9" i="1"/>
  <c r="JN13" i="1"/>
  <c r="JO9" i="1"/>
  <c r="JO13" i="1"/>
  <c r="JP9" i="1"/>
  <c r="JP13" i="1"/>
  <c r="JQ9" i="1"/>
  <c r="JQ13" i="1"/>
  <c r="JR9" i="1"/>
  <c r="JR13" i="1"/>
  <c r="G9" i="1"/>
  <c r="G13" i="1"/>
  <c r="AY12" i="1"/>
  <c r="AY10" i="1"/>
  <c r="Q21" i="1"/>
  <c r="R21" i="1"/>
  <c r="Z21" i="1"/>
  <c r="FI21" i="1"/>
  <c r="FJ21" i="1"/>
  <c r="FK21" i="1"/>
  <c r="JT5" i="1"/>
  <c r="JT6" i="1"/>
  <c r="JT7" i="1"/>
  <c r="JT8" i="1"/>
  <c r="JT14" i="1"/>
  <c r="JT15" i="1"/>
  <c r="JT16" i="1"/>
  <c r="JT17" i="1"/>
  <c r="JT18" i="1"/>
  <c r="JT4" i="1"/>
  <c r="CD12" i="1"/>
  <c r="CD11" i="1"/>
  <c r="CE12" i="1"/>
  <c r="CE11" i="1"/>
  <c r="CF12" i="1"/>
  <c r="CF11" i="1"/>
  <c r="CG12" i="1"/>
  <c r="CG11" i="1"/>
  <c r="CH12" i="1"/>
  <c r="CH11" i="1"/>
  <c r="CI12" i="1"/>
  <c r="CI11" i="1"/>
  <c r="CJ12" i="1"/>
  <c r="CJ11" i="1"/>
  <c r="CK12" i="1"/>
  <c r="CK11" i="1"/>
  <c r="CL12" i="1"/>
  <c r="CL11" i="1"/>
  <c r="CM12" i="1"/>
  <c r="CM11" i="1"/>
  <c r="CN12" i="1"/>
  <c r="CN11" i="1"/>
  <c r="CO12" i="1"/>
  <c r="CO11" i="1"/>
  <c r="CP12" i="1"/>
  <c r="CP11" i="1"/>
  <c r="CQ12" i="1"/>
  <c r="CQ11" i="1"/>
  <c r="CR11" i="1"/>
  <c r="CT12" i="1"/>
  <c r="CT11" i="1"/>
  <c r="CU12" i="1"/>
  <c r="CU11" i="1"/>
  <c r="CV12" i="1"/>
  <c r="CV11" i="1"/>
  <c r="CW12" i="1"/>
  <c r="CW11" i="1"/>
  <c r="CX12" i="1"/>
  <c r="CX11" i="1"/>
  <c r="CY12" i="1"/>
  <c r="CY11" i="1"/>
  <c r="CZ12" i="1"/>
  <c r="CZ11" i="1"/>
  <c r="DA11" i="1"/>
  <c r="DC12" i="1"/>
  <c r="DC11" i="1"/>
  <c r="DD12" i="1"/>
  <c r="DD11" i="1"/>
  <c r="DE12" i="1"/>
  <c r="DE11" i="1"/>
  <c r="DF12" i="1"/>
  <c r="DF11" i="1"/>
  <c r="DG12" i="1"/>
  <c r="DG11" i="1"/>
  <c r="DH12" i="1"/>
  <c r="DH11" i="1"/>
  <c r="DI12" i="1"/>
  <c r="DI11" i="1"/>
  <c r="DJ12" i="1"/>
  <c r="DJ11" i="1"/>
  <c r="DK12" i="1"/>
  <c r="DK11" i="1"/>
  <c r="DL12" i="1"/>
  <c r="DL11" i="1"/>
  <c r="DM12" i="1"/>
  <c r="DM11" i="1"/>
  <c r="DN12" i="1"/>
  <c r="DN11" i="1"/>
  <c r="DO12" i="1"/>
  <c r="DO11" i="1"/>
  <c r="DP12" i="1"/>
  <c r="DP11" i="1"/>
  <c r="DQ12" i="1"/>
  <c r="DQ11" i="1"/>
  <c r="DR12" i="1"/>
  <c r="DR11" i="1"/>
  <c r="DS12" i="1"/>
  <c r="DS11" i="1"/>
  <c r="DT12" i="1"/>
  <c r="DT11" i="1"/>
  <c r="DU12" i="1"/>
  <c r="DU11" i="1"/>
  <c r="DV12" i="1"/>
  <c r="DV11" i="1"/>
  <c r="DW12" i="1"/>
  <c r="DW11" i="1"/>
  <c r="DX12" i="1"/>
  <c r="DX11" i="1"/>
  <c r="DY12" i="1"/>
  <c r="DY11" i="1"/>
  <c r="DZ12" i="1"/>
  <c r="DZ11" i="1"/>
  <c r="EA12" i="1"/>
  <c r="EA11" i="1"/>
  <c r="EB11" i="1"/>
  <c r="ED12" i="1"/>
  <c r="ED11" i="1"/>
  <c r="EE12" i="1"/>
  <c r="EE11" i="1"/>
  <c r="EF12" i="1"/>
  <c r="EF11" i="1"/>
  <c r="EG12" i="1"/>
  <c r="EG11" i="1"/>
  <c r="EH12" i="1"/>
  <c r="EH11" i="1"/>
  <c r="EI12" i="1"/>
  <c r="EI11" i="1"/>
  <c r="EJ12" i="1"/>
  <c r="EJ11" i="1"/>
  <c r="EK12" i="1"/>
  <c r="EK11" i="1"/>
  <c r="EL12" i="1"/>
  <c r="EL11" i="1"/>
  <c r="EM12" i="1"/>
  <c r="EM11" i="1"/>
  <c r="EN12" i="1"/>
  <c r="EN11" i="1"/>
  <c r="EO12" i="1"/>
  <c r="EO11" i="1"/>
  <c r="EP12" i="1"/>
  <c r="EP11" i="1"/>
  <c r="EQ12" i="1"/>
  <c r="EQ11" i="1"/>
  <c r="ER12" i="1"/>
  <c r="ER11" i="1"/>
  <c r="ES12" i="1"/>
  <c r="ES11" i="1"/>
  <c r="ET12" i="1"/>
  <c r="ET11" i="1"/>
  <c r="EU12" i="1"/>
  <c r="EU11" i="1"/>
  <c r="EV12" i="1"/>
  <c r="EV11" i="1"/>
  <c r="EW12" i="1"/>
  <c r="EW11" i="1"/>
  <c r="EX12" i="1"/>
  <c r="EX11" i="1"/>
  <c r="EY12" i="1"/>
  <c r="EY11" i="1"/>
  <c r="EZ12" i="1"/>
  <c r="EZ11" i="1"/>
  <c r="FA12" i="1"/>
  <c r="FA11" i="1"/>
  <c r="FB12" i="1"/>
  <c r="FB11" i="1"/>
  <c r="FC12" i="1"/>
  <c r="FC11" i="1"/>
  <c r="FD12" i="1"/>
  <c r="FD11" i="1"/>
  <c r="FE12" i="1"/>
  <c r="FE11" i="1"/>
  <c r="FF12" i="1"/>
  <c r="FF11" i="1"/>
  <c r="FG12" i="1"/>
  <c r="FG11" i="1"/>
  <c r="FH12" i="1"/>
  <c r="FH11" i="1"/>
  <c r="FI12" i="1"/>
  <c r="FJ12" i="1"/>
  <c r="FK12" i="1"/>
  <c r="FL12" i="1"/>
  <c r="FM12" i="1"/>
  <c r="FM11" i="1"/>
  <c r="FN12" i="1"/>
  <c r="FN11" i="1"/>
  <c r="FO12" i="1"/>
  <c r="FO11" i="1"/>
  <c r="FP12" i="1"/>
  <c r="FP11" i="1"/>
  <c r="FQ12" i="1"/>
  <c r="FQ11" i="1"/>
  <c r="FR12" i="1"/>
  <c r="FR11" i="1"/>
  <c r="FS12" i="1"/>
  <c r="FS11" i="1"/>
  <c r="FT12" i="1"/>
  <c r="FT11" i="1"/>
  <c r="FU12" i="1"/>
  <c r="FU11" i="1"/>
  <c r="FV12" i="1"/>
  <c r="FV11" i="1"/>
  <c r="FW12" i="1"/>
  <c r="FW11" i="1"/>
  <c r="FX12" i="1"/>
  <c r="FX11" i="1"/>
  <c r="FY12" i="1"/>
  <c r="FY11" i="1"/>
  <c r="FZ12" i="1"/>
  <c r="FZ11" i="1"/>
  <c r="GA12" i="1"/>
  <c r="GA11" i="1"/>
  <c r="GB12" i="1"/>
  <c r="GB11" i="1"/>
  <c r="GC12" i="1"/>
  <c r="GC11" i="1"/>
  <c r="GD12" i="1"/>
  <c r="GD11" i="1"/>
  <c r="GE12" i="1"/>
  <c r="GE11" i="1"/>
  <c r="GF12" i="1"/>
  <c r="GF11" i="1"/>
  <c r="GG12" i="1"/>
  <c r="GG11" i="1"/>
  <c r="GH12" i="1"/>
  <c r="GH11" i="1"/>
  <c r="GI12" i="1"/>
  <c r="GI11" i="1"/>
  <c r="GJ12" i="1"/>
  <c r="GJ11" i="1"/>
  <c r="GK12" i="1"/>
  <c r="GK11" i="1"/>
  <c r="GL12" i="1"/>
  <c r="GL11" i="1"/>
  <c r="GM12" i="1"/>
  <c r="GM11" i="1"/>
  <c r="GN12" i="1"/>
  <c r="GN11" i="1"/>
  <c r="GO12" i="1"/>
  <c r="GO11" i="1"/>
  <c r="GP12" i="1"/>
  <c r="GP11" i="1"/>
  <c r="GQ12" i="1"/>
  <c r="GQ11" i="1"/>
  <c r="GR12" i="1"/>
  <c r="GR11" i="1"/>
  <c r="GS12" i="1"/>
  <c r="GS11" i="1"/>
  <c r="GT12" i="1"/>
  <c r="GT11" i="1"/>
  <c r="GU12" i="1"/>
  <c r="GU11" i="1"/>
  <c r="GV12" i="1"/>
  <c r="GV11" i="1"/>
  <c r="GW12" i="1"/>
  <c r="GW11" i="1"/>
  <c r="GX12" i="1"/>
  <c r="GX11" i="1"/>
  <c r="GY12" i="1"/>
  <c r="GY11" i="1"/>
  <c r="GZ12" i="1"/>
  <c r="GZ11" i="1"/>
  <c r="HA12" i="1"/>
  <c r="HA11" i="1"/>
  <c r="HB12" i="1"/>
  <c r="HB11" i="1"/>
  <c r="HC12" i="1"/>
  <c r="HC11" i="1"/>
  <c r="HD12" i="1"/>
  <c r="HD11" i="1"/>
  <c r="HE12" i="1"/>
  <c r="HE11" i="1"/>
  <c r="HF12" i="1"/>
  <c r="HF11" i="1"/>
  <c r="HG12" i="1"/>
  <c r="HG11" i="1"/>
  <c r="HH12" i="1"/>
  <c r="HH11" i="1"/>
  <c r="HI12" i="1"/>
  <c r="HI11" i="1"/>
  <c r="HJ12" i="1"/>
  <c r="HJ11" i="1"/>
  <c r="HK12" i="1"/>
  <c r="HK11" i="1"/>
  <c r="HL12" i="1"/>
  <c r="HL11" i="1"/>
  <c r="HM12" i="1"/>
  <c r="HM11" i="1"/>
  <c r="HN12" i="1"/>
  <c r="HN11" i="1"/>
  <c r="HO12" i="1"/>
  <c r="HO11" i="1"/>
  <c r="HP12" i="1"/>
  <c r="HP11" i="1"/>
  <c r="HQ12" i="1"/>
  <c r="HQ11" i="1"/>
  <c r="HR12" i="1"/>
  <c r="HR11" i="1"/>
  <c r="HS12" i="1"/>
  <c r="HS11" i="1"/>
  <c r="HT12" i="1"/>
  <c r="HT11" i="1"/>
  <c r="HU12" i="1"/>
  <c r="HU11" i="1"/>
  <c r="HV12" i="1"/>
  <c r="HV11" i="1"/>
  <c r="HW12" i="1"/>
  <c r="HW11" i="1"/>
  <c r="HX12" i="1"/>
  <c r="HX11" i="1"/>
  <c r="HY12" i="1"/>
  <c r="HY11" i="1"/>
  <c r="HZ12" i="1"/>
  <c r="HZ11" i="1"/>
  <c r="IA12" i="1"/>
  <c r="IA11" i="1"/>
  <c r="IB12" i="1"/>
  <c r="IB11" i="1"/>
  <c r="IC12" i="1"/>
  <c r="IC11" i="1"/>
  <c r="ID12" i="1"/>
  <c r="ID11" i="1"/>
  <c r="IE12" i="1"/>
  <c r="IE11" i="1"/>
  <c r="IF12" i="1"/>
  <c r="IF11" i="1"/>
  <c r="IG12" i="1"/>
  <c r="IG11" i="1"/>
  <c r="IH12" i="1"/>
  <c r="IH11" i="1"/>
  <c r="II12" i="1"/>
  <c r="II11" i="1"/>
  <c r="IJ12" i="1"/>
  <c r="IJ11" i="1"/>
  <c r="IK11" i="1"/>
  <c r="IL12" i="1"/>
  <c r="IL11" i="1"/>
  <c r="IM12" i="1"/>
  <c r="IM11" i="1"/>
  <c r="IN12" i="1"/>
  <c r="IN11" i="1"/>
  <c r="IO12" i="1"/>
  <c r="IO11" i="1"/>
  <c r="IP12" i="1"/>
  <c r="IP11" i="1"/>
  <c r="IQ12" i="1"/>
  <c r="IQ11" i="1"/>
  <c r="IR11" i="1"/>
  <c r="IS12" i="1"/>
  <c r="IS11" i="1"/>
  <c r="IT12" i="1"/>
  <c r="IT11" i="1"/>
  <c r="IU12" i="1"/>
  <c r="IU11" i="1"/>
  <c r="IV11" i="1"/>
  <c r="IW11" i="1"/>
  <c r="IX11" i="1"/>
  <c r="IZ12" i="1"/>
  <c r="IZ11" i="1"/>
  <c r="JA12" i="1"/>
  <c r="JA11" i="1"/>
  <c r="JB12" i="1"/>
  <c r="JB11" i="1"/>
  <c r="JC12" i="1"/>
  <c r="JC11" i="1"/>
  <c r="JD12" i="1"/>
  <c r="JD11" i="1"/>
  <c r="JE12" i="1"/>
  <c r="JE11" i="1"/>
  <c r="JF12" i="1"/>
  <c r="JF11" i="1"/>
  <c r="JG12" i="1"/>
  <c r="JG11" i="1"/>
  <c r="JH12" i="1"/>
  <c r="JH11" i="1"/>
  <c r="JN12" i="1"/>
  <c r="JN11" i="1"/>
  <c r="JO12" i="1"/>
  <c r="JO11" i="1"/>
  <c r="JP12" i="1"/>
  <c r="JP11" i="1"/>
  <c r="JQ12" i="1"/>
  <c r="JQ11" i="1"/>
  <c r="JR12" i="1"/>
  <c r="JR11" i="1"/>
  <c r="H12" i="1"/>
  <c r="H11" i="1"/>
  <c r="I12" i="1"/>
  <c r="I11" i="1"/>
  <c r="J12" i="1"/>
  <c r="J11" i="1"/>
  <c r="K12" i="1"/>
  <c r="K11" i="1"/>
  <c r="L12" i="1"/>
  <c r="L11" i="1"/>
  <c r="M12" i="1"/>
  <c r="M11" i="1"/>
  <c r="N12" i="1"/>
  <c r="N11" i="1"/>
  <c r="O12" i="1"/>
  <c r="O11" i="1"/>
  <c r="P12" i="1"/>
  <c r="P11" i="1"/>
  <c r="Q12" i="1"/>
  <c r="Q11" i="1"/>
  <c r="R12" i="1"/>
  <c r="R11" i="1"/>
  <c r="S12" i="1"/>
  <c r="S11" i="1"/>
  <c r="T12" i="1"/>
  <c r="T11" i="1"/>
  <c r="U12" i="1"/>
  <c r="U11" i="1"/>
  <c r="V12" i="1"/>
  <c r="V11" i="1"/>
  <c r="W12" i="1"/>
  <c r="W11" i="1"/>
  <c r="X12" i="1"/>
  <c r="X11" i="1"/>
  <c r="Y12" i="1"/>
  <c r="Y11" i="1"/>
  <c r="Z12" i="1"/>
  <c r="Z11" i="1"/>
  <c r="AA12" i="1"/>
  <c r="AA11" i="1"/>
  <c r="AB12" i="1"/>
  <c r="AB11" i="1"/>
  <c r="AC12" i="1"/>
  <c r="AC11" i="1"/>
  <c r="AD12" i="1"/>
  <c r="AD11" i="1"/>
  <c r="AE12" i="1"/>
  <c r="AE11" i="1"/>
  <c r="AF12" i="1"/>
  <c r="AF11" i="1"/>
  <c r="AG12" i="1"/>
  <c r="AG11" i="1"/>
  <c r="AH12" i="1"/>
  <c r="AH11" i="1"/>
  <c r="AI12" i="1"/>
  <c r="AI11" i="1"/>
  <c r="AJ12" i="1"/>
  <c r="AJ11" i="1"/>
  <c r="AK12" i="1"/>
  <c r="AK11" i="1"/>
  <c r="AL12" i="1"/>
  <c r="AL11" i="1"/>
  <c r="AM12" i="1"/>
  <c r="AM11" i="1"/>
  <c r="AN12" i="1"/>
  <c r="AN11" i="1"/>
  <c r="AO12" i="1"/>
  <c r="AO11" i="1"/>
  <c r="AP12" i="1"/>
  <c r="AP11" i="1"/>
  <c r="AQ12" i="1"/>
  <c r="AQ11" i="1"/>
  <c r="AR12" i="1"/>
  <c r="AR11" i="1"/>
  <c r="AS12" i="1"/>
  <c r="AS11" i="1"/>
  <c r="AT12" i="1"/>
  <c r="AT11" i="1"/>
  <c r="AU12" i="1"/>
  <c r="AU11" i="1"/>
  <c r="AV12" i="1"/>
  <c r="AV11" i="1"/>
  <c r="AW12" i="1"/>
  <c r="AW11" i="1"/>
  <c r="AX12" i="1"/>
  <c r="AX11" i="1"/>
  <c r="AZ12" i="1"/>
  <c r="AZ11" i="1"/>
  <c r="BA12" i="1"/>
  <c r="BA11" i="1"/>
  <c r="BB12" i="1"/>
  <c r="BB11" i="1"/>
  <c r="BC12" i="1"/>
  <c r="BC11" i="1"/>
  <c r="BD12" i="1"/>
  <c r="BD11" i="1"/>
  <c r="BE12" i="1"/>
  <c r="BE11" i="1"/>
  <c r="BF12" i="1"/>
  <c r="BF11" i="1"/>
  <c r="BG12" i="1"/>
  <c r="BG11" i="1"/>
  <c r="BH12" i="1"/>
  <c r="BH11" i="1"/>
  <c r="BI12" i="1"/>
  <c r="BI11" i="1"/>
  <c r="BJ12" i="1"/>
  <c r="BJ11" i="1"/>
  <c r="BK12" i="1"/>
  <c r="BK11" i="1"/>
  <c r="BL12" i="1"/>
  <c r="BL11" i="1"/>
  <c r="BM12" i="1"/>
  <c r="BM11" i="1"/>
  <c r="BN12" i="1"/>
  <c r="BN11" i="1"/>
  <c r="BO12" i="1"/>
  <c r="BO11" i="1"/>
  <c r="BP12" i="1"/>
  <c r="BP11" i="1"/>
  <c r="BQ12" i="1"/>
  <c r="BQ11" i="1"/>
  <c r="BR12" i="1"/>
  <c r="BR11" i="1"/>
  <c r="BS12" i="1"/>
  <c r="BS11" i="1"/>
  <c r="BT12" i="1"/>
  <c r="BT11" i="1"/>
  <c r="BU12" i="1"/>
  <c r="BU11" i="1"/>
  <c r="BV12" i="1"/>
  <c r="BV11" i="1"/>
  <c r="BW12" i="1"/>
  <c r="BW11" i="1"/>
  <c r="BX12" i="1"/>
  <c r="BX11" i="1"/>
  <c r="BY12" i="1"/>
  <c r="BY11" i="1"/>
  <c r="BZ12" i="1"/>
  <c r="BZ11" i="1"/>
  <c r="CA12" i="1"/>
  <c r="CA11" i="1"/>
  <c r="CB12" i="1"/>
  <c r="CB11" i="1"/>
  <c r="CC12" i="1"/>
  <c r="CC11" i="1"/>
  <c r="G12" i="1"/>
  <c r="G11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BU10" i="1"/>
  <c r="BV10" i="1"/>
  <c r="BW10" i="1"/>
  <c r="BX10" i="1"/>
  <c r="BY10" i="1"/>
  <c r="BZ10" i="1"/>
  <c r="CA10" i="1"/>
  <c r="CB10" i="1"/>
  <c r="CC10" i="1"/>
  <c r="CD10" i="1"/>
  <c r="CE10" i="1"/>
  <c r="CF10" i="1"/>
  <c r="CG10" i="1"/>
  <c r="CH10" i="1"/>
  <c r="CI10" i="1"/>
  <c r="CJ10" i="1"/>
  <c r="CK10" i="1"/>
  <c r="CL10" i="1"/>
  <c r="CM10" i="1"/>
  <c r="CN10" i="1"/>
  <c r="CO10" i="1"/>
  <c r="CP10" i="1"/>
  <c r="CQ10" i="1"/>
  <c r="CT10" i="1"/>
  <c r="CU10" i="1"/>
  <c r="CV10" i="1"/>
  <c r="CW10" i="1"/>
  <c r="CX10" i="1"/>
  <c r="CY10" i="1"/>
  <c r="CZ10" i="1"/>
  <c r="DC10" i="1"/>
  <c r="DD10" i="1"/>
  <c r="DE10" i="1"/>
  <c r="DF10" i="1"/>
  <c r="DG10" i="1"/>
  <c r="DH10" i="1"/>
  <c r="DI10" i="1"/>
  <c r="DJ10" i="1"/>
  <c r="DK10" i="1"/>
  <c r="DL10" i="1"/>
  <c r="DM10" i="1"/>
  <c r="DN10" i="1"/>
  <c r="DO10" i="1"/>
  <c r="DP10" i="1"/>
  <c r="DQ10" i="1"/>
  <c r="DR10" i="1"/>
  <c r="DS10" i="1"/>
  <c r="DT10" i="1"/>
  <c r="DU10" i="1"/>
  <c r="DV10" i="1"/>
  <c r="DW10" i="1"/>
  <c r="DX10" i="1"/>
  <c r="DY10" i="1"/>
  <c r="DZ10" i="1"/>
  <c r="EA10" i="1"/>
  <c r="EB10" i="1"/>
  <c r="ED10" i="1"/>
  <c r="EE10" i="1"/>
  <c r="EF10" i="1"/>
  <c r="EG10" i="1"/>
  <c r="EH10" i="1"/>
  <c r="EI10" i="1"/>
  <c r="EJ10" i="1"/>
  <c r="EK10" i="1"/>
  <c r="EL10" i="1"/>
  <c r="EM10" i="1"/>
  <c r="EN10" i="1"/>
  <c r="EO10" i="1"/>
  <c r="EP10" i="1"/>
  <c r="EQ10" i="1"/>
  <c r="ER10" i="1"/>
  <c r="ES10" i="1"/>
  <c r="ET10" i="1"/>
  <c r="EU10" i="1"/>
  <c r="EV10" i="1"/>
  <c r="EW10" i="1"/>
  <c r="EX10" i="1"/>
  <c r="EY10" i="1"/>
  <c r="EZ10" i="1"/>
  <c r="FA10" i="1"/>
  <c r="FB10" i="1"/>
  <c r="FC10" i="1"/>
  <c r="FD10" i="1"/>
  <c r="FE10" i="1"/>
  <c r="FF10" i="1"/>
  <c r="FG10" i="1"/>
  <c r="FH10" i="1"/>
  <c r="FI10" i="1"/>
  <c r="FJ10" i="1"/>
  <c r="FK10" i="1"/>
  <c r="FL10" i="1"/>
  <c r="FM10" i="1"/>
  <c r="FN10" i="1"/>
  <c r="FO10" i="1"/>
  <c r="FP10" i="1"/>
  <c r="FQ10" i="1"/>
  <c r="FR10" i="1"/>
  <c r="FS10" i="1"/>
  <c r="FT10" i="1"/>
  <c r="FU10" i="1"/>
  <c r="FV10" i="1"/>
  <c r="FW10" i="1"/>
  <c r="FX10" i="1"/>
  <c r="FY10" i="1"/>
  <c r="FZ10" i="1"/>
  <c r="GA10" i="1"/>
  <c r="GB10" i="1"/>
  <c r="GC10" i="1"/>
  <c r="GD10" i="1"/>
  <c r="GE10" i="1"/>
  <c r="GF10" i="1"/>
  <c r="GG10" i="1"/>
  <c r="GH10" i="1"/>
  <c r="GI10" i="1"/>
  <c r="GJ10" i="1"/>
  <c r="GK10" i="1"/>
  <c r="GL10" i="1"/>
  <c r="GM10" i="1"/>
  <c r="GN10" i="1"/>
  <c r="GO10" i="1"/>
  <c r="GP10" i="1"/>
  <c r="GQ10" i="1"/>
  <c r="GR10" i="1"/>
  <c r="GS10" i="1"/>
  <c r="GT10" i="1"/>
  <c r="GU10" i="1"/>
  <c r="GV10" i="1"/>
  <c r="GW10" i="1"/>
  <c r="GX10" i="1"/>
  <c r="GY10" i="1"/>
  <c r="GZ10" i="1"/>
  <c r="HA10" i="1"/>
  <c r="HB10" i="1"/>
  <c r="HC10" i="1"/>
  <c r="HD10" i="1"/>
  <c r="HE10" i="1"/>
  <c r="HF10" i="1"/>
  <c r="HG10" i="1"/>
  <c r="HH10" i="1"/>
  <c r="HI10" i="1"/>
  <c r="HJ10" i="1"/>
  <c r="HK10" i="1"/>
  <c r="HL10" i="1"/>
  <c r="HM10" i="1"/>
  <c r="HN10" i="1"/>
  <c r="HO10" i="1"/>
  <c r="HP10" i="1"/>
  <c r="HQ10" i="1"/>
  <c r="HR10" i="1"/>
  <c r="HS10" i="1"/>
  <c r="HT10" i="1"/>
  <c r="HU10" i="1"/>
  <c r="HV10" i="1"/>
  <c r="HW10" i="1"/>
  <c r="HX10" i="1"/>
  <c r="HY10" i="1"/>
  <c r="HZ10" i="1"/>
  <c r="IA10" i="1"/>
  <c r="IB10" i="1"/>
  <c r="IC10" i="1"/>
  <c r="ID10" i="1"/>
  <c r="IE10" i="1"/>
  <c r="IF10" i="1"/>
  <c r="IG10" i="1"/>
  <c r="IH10" i="1"/>
  <c r="II10" i="1"/>
  <c r="IJ10" i="1"/>
  <c r="IL10" i="1"/>
  <c r="IM10" i="1"/>
  <c r="IN10" i="1"/>
  <c r="IO10" i="1"/>
  <c r="IP10" i="1"/>
  <c r="IQ10" i="1"/>
  <c r="IS10" i="1"/>
  <c r="IT10" i="1"/>
  <c r="IU10" i="1"/>
  <c r="IV10" i="1"/>
  <c r="IW10" i="1"/>
  <c r="IX10" i="1"/>
  <c r="IZ10" i="1"/>
  <c r="JA10" i="1"/>
  <c r="JB10" i="1"/>
  <c r="JC10" i="1"/>
  <c r="JD10" i="1"/>
  <c r="JE10" i="1"/>
  <c r="JF10" i="1"/>
  <c r="JG10" i="1"/>
  <c r="JH10" i="1"/>
  <c r="JI10" i="1"/>
  <c r="JJ10" i="1"/>
  <c r="JK10" i="1"/>
  <c r="JL10" i="1"/>
  <c r="JN10" i="1"/>
  <c r="JO10" i="1"/>
  <c r="JP10" i="1"/>
  <c r="JQ10" i="1"/>
  <c r="JR10" i="1"/>
  <c r="KF9" i="1"/>
  <c r="KF13" i="1"/>
  <c r="KF12" i="1"/>
  <c r="KF11" i="1"/>
  <c r="KF10" i="1"/>
  <c r="JS20" i="1"/>
  <c r="JS23" i="1"/>
  <c r="JT23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BR24" i="1"/>
  <c r="BS24" i="1"/>
  <c r="BT24" i="1"/>
  <c r="BU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CJ24" i="1"/>
  <c r="CK24" i="1"/>
  <c r="CL24" i="1"/>
  <c r="CM24" i="1"/>
  <c r="CN24" i="1"/>
  <c r="CO24" i="1"/>
  <c r="CP24" i="1"/>
  <c r="CQ24" i="1"/>
  <c r="CR24" i="1"/>
  <c r="CS24" i="1"/>
  <c r="CT24" i="1"/>
  <c r="CU24" i="1"/>
  <c r="CV24" i="1"/>
  <c r="CW24" i="1"/>
  <c r="CX24" i="1"/>
  <c r="CY24" i="1"/>
  <c r="CZ24" i="1"/>
  <c r="DA24" i="1"/>
  <c r="DB24" i="1"/>
  <c r="DC24" i="1"/>
  <c r="DD24" i="1"/>
  <c r="DE24" i="1"/>
  <c r="DF24" i="1"/>
  <c r="DG24" i="1"/>
  <c r="DH24" i="1"/>
  <c r="DI24" i="1"/>
  <c r="DJ24" i="1"/>
  <c r="DK24" i="1"/>
  <c r="DL24" i="1"/>
  <c r="DM24" i="1"/>
  <c r="DN24" i="1"/>
  <c r="DO24" i="1"/>
  <c r="DP24" i="1"/>
  <c r="DQ24" i="1"/>
  <c r="DR24" i="1"/>
  <c r="DS24" i="1"/>
  <c r="DT24" i="1"/>
  <c r="DU24" i="1"/>
  <c r="DV24" i="1"/>
  <c r="DW24" i="1"/>
  <c r="DX24" i="1"/>
  <c r="DY24" i="1"/>
  <c r="DZ24" i="1"/>
  <c r="EA24" i="1"/>
  <c r="EB24" i="1"/>
  <c r="EC24" i="1"/>
  <c r="ED24" i="1"/>
  <c r="EE24" i="1"/>
  <c r="EF24" i="1"/>
  <c r="EG24" i="1"/>
  <c r="EH24" i="1"/>
  <c r="EI24" i="1"/>
  <c r="EJ24" i="1"/>
  <c r="EK24" i="1"/>
  <c r="EL24" i="1"/>
  <c r="EM24" i="1"/>
  <c r="EN24" i="1"/>
  <c r="EO24" i="1"/>
  <c r="EP24" i="1"/>
  <c r="EQ24" i="1"/>
  <c r="ER24" i="1"/>
  <c r="ES24" i="1"/>
  <c r="ET24" i="1"/>
  <c r="EU24" i="1"/>
  <c r="EV24" i="1"/>
  <c r="EW24" i="1"/>
  <c r="EX24" i="1"/>
  <c r="EY24" i="1"/>
  <c r="EZ24" i="1"/>
  <c r="FA24" i="1"/>
  <c r="FB24" i="1"/>
  <c r="FC24" i="1"/>
  <c r="FD24" i="1"/>
  <c r="FE24" i="1"/>
  <c r="FF24" i="1"/>
  <c r="FG24" i="1"/>
  <c r="FH24" i="1"/>
  <c r="FL24" i="1"/>
  <c r="FM24" i="1"/>
  <c r="FN24" i="1"/>
  <c r="FO24" i="1"/>
  <c r="FP24" i="1"/>
  <c r="FQ24" i="1"/>
  <c r="FR24" i="1"/>
  <c r="FS24" i="1"/>
  <c r="FT24" i="1"/>
  <c r="FU24" i="1"/>
  <c r="FV24" i="1"/>
  <c r="FW24" i="1"/>
  <c r="FX24" i="1"/>
  <c r="FY24" i="1"/>
  <c r="FZ24" i="1"/>
  <c r="GA24" i="1"/>
  <c r="GB24" i="1"/>
  <c r="GC24" i="1"/>
  <c r="GD24" i="1"/>
  <c r="GE24" i="1"/>
  <c r="GF24" i="1"/>
  <c r="GG24" i="1"/>
  <c r="GH24" i="1"/>
  <c r="GI24" i="1"/>
  <c r="GJ24" i="1"/>
  <c r="GK24" i="1"/>
  <c r="GL24" i="1"/>
  <c r="GM24" i="1"/>
  <c r="GN24" i="1"/>
  <c r="GO24" i="1"/>
  <c r="GP24" i="1"/>
  <c r="GQ24" i="1"/>
  <c r="GR24" i="1"/>
  <c r="GS24" i="1"/>
  <c r="GT24" i="1"/>
  <c r="GU24" i="1"/>
  <c r="GV24" i="1"/>
  <c r="GW24" i="1"/>
  <c r="GX24" i="1"/>
  <c r="GY24" i="1"/>
  <c r="GZ24" i="1"/>
  <c r="HA24" i="1"/>
  <c r="HB24" i="1"/>
  <c r="HC24" i="1"/>
  <c r="HD24" i="1"/>
  <c r="HE24" i="1"/>
  <c r="HF24" i="1"/>
  <c r="HG24" i="1"/>
  <c r="HH24" i="1"/>
  <c r="HI24" i="1"/>
  <c r="HJ24" i="1"/>
  <c r="HK24" i="1"/>
  <c r="HL24" i="1"/>
  <c r="HM24" i="1"/>
  <c r="HN24" i="1"/>
  <c r="HO24" i="1"/>
  <c r="HP24" i="1"/>
  <c r="HQ24" i="1"/>
  <c r="HR24" i="1"/>
  <c r="HS24" i="1"/>
  <c r="HT24" i="1"/>
  <c r="HU24" i="1"/>
  <c r="HV24" i="1"/>
  <c r="HW24" i="1"/>
  <c r="HX24" i="1"/>
  <c r="HY24" i="1"/>
  <c r="HZ24" i="1"/>
  <c r="IA24" i="1"/>
  <c r="IB24" i="1"/>
  <c r="IC24" i="1"/>
  <c r="ID24" i="1"/>
  <c r="IE24" i="1"/>
  <c r="IF24" i="1"/>
  <c r="IG24" i="1"/>
  <c r="IH24" i="1"/>
  <c r="II24" i="1"/>
  <c r="IJ24" i="1"/>
  <c r="IK24" i="1"/>
  <c r="IL24" i="1"/>
  <c r="IM24" i="1"/>
  <c r="IN24" i="1"/>
  <c r="IO24" i="1"/>
  <c r="IP24" i="1"/>
  <c r="IQ24" i="1"/>
  <c r="IR24" i="1"/>
  <c r="IS24" i="1"/>
  <c r="IT24" i="1"/>
  <c r="IU24" i="1"/>
  <c r="IV24" i="1"/>
  <c r="IW24" i="1"/>
  <c r="IX24" i="1"/>
  <c r="IY24" i="1"/>
  <c r="IZ24" i="1"/>
  <c r="JA24" i="1"/>
  <c r="JB24" i="1"/>
  <c r="JC24" i="1"/>
  <c r="JD24" i="1"/>
  <c r="JE24" i="1"/>
  <c r="JF24" i="1"/>
  <c r="JG24" i="1"/>
  <c r="JH24" i="1"/>
  <c r="JP24" i="1"/>
  <c r="JQ24" i="1"/>
  <c r="JR24" i="1"/>
  <c r="JS24" i="1"/>
  <c r="JT24" i="1"/>
  <c r="G24" i="1"/>
  <c r="E26" i="1"/>
  <c r="L25" i="1"/>
  <c r="P25" i="1"/>
  <c r="T25" i="1"/>
  <c r="X25" i="1"/>
  <c r="AB25" i="1"/>
  <c r="AG25" i="1"/>
  <c r="AK25" i="1"/>
  <c r="AR25" i="1"/>
  <c r="AY25" i="1"/>
  <c r="BG25" i="1"/>
  <c r="BK25" i="1"/>
  <c r="BO25" i="1"/>
  <c r="BS25" i="1"/>
  <c r="BX25" i="1"/>
  <c r="CC25" i="1"/>
  <c r="CG25" i="1"/>
  <c r="CK25" i="1"/>
  <c r="CR25" i="1"/>
  <c r="DA25" i="1"/>
  <c r="DE25" i="1"/>
  <c r="DI25" i="1"/>
  <c r="DM25" i="1"/>
  <c r="DR25" i="1"/>
  <c r="DV25" i="1"/>
  <c r="EC25" i="1"/>
  <c r="EG25" i="1"/>
  <c r="EL25" i="1"/>
  <c r="EP25" i="1"/>
  <c r="ET25" i="1"/>
  <c r="EX25" i="1"/>
  <c r="FC25" i="1"/>
  <c r="FL25" i="1"/>
  <c r="FS25" i="1"/>
  <c r="FW25" i="1"/>
  <c r="GA25" i="1"/>
  <c r="GF25" i="1"/>
  <c r="GL25" i="1"/>
  <c r="GP25" i="1"/>
  <c r="GU25" i="1"/>
  <c r="HB25" i="1"/>
  <c r="HF25" i="1"/>
  <c r="HJ25" i="1"/>
  <c r="HN25" i="1"/>
  <c r="HR25" i="1"/>
  <c r="HW25" i="1"/>
  <c r="HX25" i="1"/>
  <c r="HY25" i="1"/>
  <c r="HZ25" i="1"/>
  <c r="IA25" i="1"/>
  <c r="IB25" i="1"/>
  <c r="IC25" i="1"/>
  <c r="ID25" i="1"/>
  <c r="IE25" i="1"/>
  <c r="IF25" i="1"/>
  <c r="IG25" i="1"/>
  <c r="IH25" i="1"/>
  <c r="II25" i="1"/>
  <c r="IJ25" i="1"/>
  <c r="IK25" i="1"/>
  <c r="IL25" i="1"/>
  <c r="IM25" i="1"/>
  <c r="IN25" i="1"/>
  <c r="IO25" i="1"/>
  <c r="IP25" i="1"/>
  <c r="IQ25" i="1"/>
  <c r="IR25" i="1"/>
  <c r="IS25" i="1"/>
  <c r="IT25" i="1"/>
  <c r="IU25" i="1"/>
  <c r="IV25" i="1"/>
  <c r="JT19" i="1"/>
  <c r="AF3" i="1"/>
  <c r="M25" i="1"/>
  <c r="N25" i="1"/>
  <c r="Q25" i="1"/>
  <c r="R25" i="1"/>
  <c r="U25" i="1"/>
  <c r="V25" i="1"/>
  <c r="Y25" i="1"/>
  <c r="Z25" i="1"/>
  <c r="AC25" i="1"/>
  <c r="AD25" i="1"/>
  <c r="AF25" i="1"/>
  <c r="AH25" i="1"/>
  <c r="AI25" i="1"/>
  <c r="AL25" i="1"/>
  <c r="AM25" i="1"/>
  <c r="AN25" i="1"/>
  <c r="AO25" i="1"/>
  <c r="AP25" i="1"/>
  <c r="K3" i="1"/>
  <c r="K25" i="1"/>
  <c r="BC3" i="1"/>
  <c r="CV3" i="1"/>
  <c r="DQ3" i="1"/>
  <c r="EK3" i="1"/>
  <c r="FG3" i="1"/>
  <c r="GE3" i="1"/>
  <c r="GY3" i="1"/>
  <c r="HV3" i="1"/>
  <c r="KF23" i="1"/>
  <c r="IW25" i="1"/>
  <c r="IX25" i="1"/>
  <c r="IY25" i="1"/>
  <c r="IZ25" i="1"/>
  <c r="JA25" i="1"/>
  <c r="JB25" i="1"/>
  <c r="JC25" i="1"/>
  <c r="JD25" i="1"/>
  <c r="JE25" i="1"/>
  <c r="JF25" i="1"/>
  <c r="JG25" i="1"/>
  <c r="JH25" i="1"/>
  <c r="JI25" i="1"/>
  <c r="JJ25" i="1"/>
  <c r="JK25" i="1"/>
  <c r="JL25" i="1"/>
  <c r="JM25" i="1"/>
  <c r="JN25" i="1"/>
  <c r="JO25" i="1"/>
  <c r="JP25" i="1"/>
  <c r="JQ25" i="1"/>
  <c r="JR25" i="1"/>
  <c r="HV25" i="1"/>
  <c r="HS25" i="1"/>
  <c r="HT25" i="1"/>
  <c r="HO25" i="1"/>
  <c r="HP25" i="1"/>
  <c r="HK25" i="1"/>
  <c r="HL25" i="1"/>
  <c r="HG25" i="1"/>
  <c r="HH25" i="1"/>
  <c r="HC25" i="1"/>
  <c r="HD25" i="1"/>
  <c r="HA25" i="1"/>
  <c r="GZ25" i="1"/>
  <c r="GY25" i="1"/>
  <c r="GV25" i="1"/>
  <c r="GW25" i="1"/>
  <c r="GQ25" i="1"/>
  <c r="GR25" i="1"/>
  <c r="GS25" i="1"/>
  <c r="GM25" i="1"/>
  <c r="GN25" i="1"/>
  <c r="GK25" i="1"/>
  <c r="GJ25" i="1"/>
  <c r="GG25" i="1"/>
  <c r="GH25" i="1"/>
  <c r="GE25" i="1"/>
  <c r="GB25" i="1"/>
  <c r="GC25" i="1"/>
  <c r="FX25" i="1"/>
  <c r="FY25" i="1"/>
  <c r="FT25" i="1"/>
  <c r="FU25" i="1"/>
  <c r="FM25" i="1"/>
  <c r="FN25" i="1"/>
  <c r="FO25" i="1"/>
  <c r="FP25" i="1"/>
  <c r="FQ25" i="1"/>
  <c r="FR25" i="1"/>
  <c r="FB25" i="1"/>
  <c r="FK25" i="1"/>
  <c r="FD25" i="1"/>
  <c r="FE25" i="1"/>
  <c r="FH25" i="1"/>
  <c r="FI25" i="1"/>
  <c r="FJ25" i="1"/>
  <c r="FG25" i="1"/>
  <c r="EY25" i="1"/>
  <c r="EZ25" i="1"/>
  <c r="EU25" i="1"/>
  <c r="EV25" i="1"/>
  <c r="EQ25" i="1"/>
  <c r="ER25" i="1"/>
  <c r="EM25" i="1"/>
  <c r="EN25" i="1"/>
  <c r="EK25" i="1"/>
  <c r="EH25" i="1"/>
  <c r="EI25" i="1"/>
  <c r="ED25" i="1"/>
  <c r="EE25" i="1"/>
  <c r="DW25" i="1"/>
  <c r="DX25" i="1"/>
  <c r="DY25" i="1"/>
  <c r="DZ25" i="1"/>
  <c r="EA25" i="1"/>
  <c r="EB25" i="1"/>
  <c r="DS25" i="1"/>
  <c r="DT25" i="1"/>
  <c r="DQ25" i="1"/>
  <c r="DN25" i="1"/>
  <c r="DO25" i="1"/>
  <c r="DJ25" i="1"/>
  <c r="DK25" i="1"/>
  <c r="DF25" i="1"/>
  <c r="DG25" i="1"/>
  <c r="DB25" i="1"/>
  <c r="DC25" i="1"/>
  <c r="CL25" i="1"/>
  <c r="CM25" i="1"/>
  <c r="CN25" i="1"/>
  <c r="CO25" i="1"/>
  <c r="CP25" i="1"/>
  <c r="CQ25" i="1"/>
  <c r="CZ25" i="1"/>
  <c r="CY25" i="1"/>
  <c r="CX25" i="1"/>
  <c r="CW25" i="1"/>
  <c r="CV25" i="1"/>
  <c r="CS25" i="1"/>
  <c r="CT25" i="1"/>
  <c r="CH25" i="1"/>
  <c r="CI25" i="1"/>
  <c r="CD25" i="1"/>
  <c r="CE25" i="1"/>
  <c r="BW25" i="1"/>
  <c r="CB25" i="1"/>
  <c r="BY25" i="1"/>
  <c r="BZ25" i="1"/>
  <c r="BT25" i="1"/>
  <c r="BU25" i="1"/>
  <c r="BP25" i="1"/>
  <c r="BQ25" i="1"/>
  <c r="BL25" i="1"/>
  <c r="BM25" i="1"/>
  <c r="BH25" i="1"/>
  <c r="BI25" i="1"/>
  <c r="AS25" i="1"/>
  <c r="AT25" i="1"/>
  <c r="AU25" i="1"/>
  <c r="AV25" i="1"/>
  <c r="AW25" i="1"/>
  <c r="BE25" i="1"/>
  <c r="BD25" i="1"/>
  <c r="BC25" i="1"/>
  <c r="AZ25" i="1"/>
  <c r="BA25" i="1"/>
  <c r="AX25" i="1"/>
  <c r="AQ25" i="1"/>
  <c r="H25" i="1"/>
  <c r="I25" i="1"/>
  <c r="F25" i="1"/>
  <c r="F3" i="1"/>
  <c r="KF24" i="1"/>
</calcChain>
</file>

<file path=xl/sharedStrings.xml><?xml version="1.0" encoding="utf-8"?>
<sst xmlns="http://schemas.openxmlformats.org/spreadsheetml/2006/main" count="1063" uniqueCount="175">
  <si>
    <t>Prénom</t>
  </si>
  <si>
    <t>Régime</t>
  </si>
  <si>
    <t>Elèves Nom</t>
  </si>
  <si>
    <t>Nombre de jours</t>
  </si>
  <si>
    <t>Nombre collaborateurs</t>
  </si>
  <si>
    <t>Nombre moniteurs</t>
  </si>
  <si>
    <t>Nbre heures à performer</t>
  </si>
  <si>
    <t>Solde Heures</t>
  </si>
  <si>
    <t>% de travail</t>
  </si>
  <si>
    <t>Heures de préparation</t>
  </si>
  <si>
    <t>Référent oasis</t>
  </si>
  <si>
    <t>Ecole Foyer</t>
  </si>
  <si>
    <t xml:space="preserve">colloque du </t>
  </si>
  <si>
    <t>Préparation</t>
  </si>
  <si>
    <t>Nombre heures jours</t>
  </si>
  <si>
    <t>Nombre heures nuit</t>
  </si>
  <si>
    <t>Nbr jours</t>
  </si>
  <si>
    <t>Nbr heures jour</t>
  </si>
  <si>
    <t>Nbr heures nuit</t>
  </si>
  <si>
    <t>Nbr collab.</t>
  </si>
  <si>
    <t xml:space="preserve">Educateurs </t>
  </si>
  <si>
    <t>Téléphone</t>
  </si>
  <si>
    <t>.</t>
  </si>
  <si>
    <t>GEVISIER</t>
  </si>
  <si>
    <t>Sébastien</t>
  </si>
  <si>
    <t>HERITIER</t>
  </si>
  <si>
    <t>Raphaël</t>
  </si>
  <si>
    <t>NOGUEIRA FREITAS</t>
  </si>
  <si>
    <t>Jorge Daniel</t>
  </si>
  <si>
    <t>TÜMER</t>
  </si>
  <si>
    <t>Onur</t>
  </si>
  <si>
    <t>WOLFF</t>
  </si>
  <si>
    <t>Cian</t>
  </si>
  <si>
    <t>BERSET</t>
  </si>
  <si>
    <t>Maïly</t>
  </si>
  <si>
    <t>CORPATAUX</t>
  </si>
  <si>
    <t>Loane</t>
  </si>
  <si>
    <t>ROUILLER</t>
  </si>
  <si>
    <t>Mathias</t>
  </si>
  <si>
    <t>SCHAFER</t>
  </si>
  <si>
    <t>Chloé</t>
  </si>
  <si>
    <t>ZIMMERMANN</t>
  </si>
  <si>
    <t>Daniel</t>
  </si>
  <si>
    <t>mixé</t>
  </si>
  <si>
    <t>rien</t>
  </si>
  <si>
    <t>hâché mus.</t>
  </si>
  <si>
    <t>16h</t>
  </si>
  <si>
    <t>17h</t>
  </si>
  <si>
    <t>9h</t>
  </si>
  <si>
    <t>..</t>
  </si>
  <si>
    <t>Elisabeth R.</t>
  </si>
  <si>
    <t>Laurent B.</t>
  </si>
  <si>
    <t>Pascal R.</t>
  </si>
  <si>
    <t>Yvette E.</t>
  </si>
  <si>
    <t>Gabriela W.</t>
  </si>
  <si>
    <t>Vanessa D.</t>
  </si>
  <si>
    <t>hâché</t>
  </si>
  <si>
    <t>u1</t>
  </si>
  <si>
    <t>ua2</t>
  </si>
  <si>
    <t>ua1 aliséo</t>
  </si>
  <si>
    <t>u4 aliséo</t>
  </si>
  <si>
    <t>u3</t>
  </si>
  <si>
    <t>umps3 maoka</t>
  </si>
  <si>
    <t xml:space="preserve">umps3 </t>
  </si>
  <si>
    <t>15h</t>
  </si>
  <si>
    <t>am</t>
  </si>
  <si>
    <t>pm</t>
  </si>
  <si>
    <t>Oasis Azur sur Aliséo, 5ème bât.5, tél. 421</t>
  </si>
  <si>
    <t>Oasis Mistral sur Maoka, 4ème étage bât.4, tél. 423</t>
  </si>
  <si>
    <t>8h-14h</t>
  </si>
  <si>
    <t>14h-20h</t>
  </si>
  <si>
    <t>en suspens 17-18</t>
  </si>
  <si>
    <t>Cécile C.</t>
  </si>
  <si>
    <t>x</t>
  </si>
  <si>
    <t>o</t>
  </si>
  <si>
    <t>disponible</t>
  </si>
  <si>
    <t>indisponible</t>
  </si>
  <si>
    <t>v</t>
  </si>
  <si>
    <t>18h</t>
  </si>
  <si>
    <t>yvette</t>
  </si>
  <si>
    <t>laurent</t>
  </si>
  <si>
    <t>elisabeth</t>
  </si>
  <si>
    <t>gaby</t>
  </si>
  <si>
    <t>gaby/elisabeth</t>
  </si>
  <si>
    <t>sofyan</t>
  </si>
  <si>
    <t>A. Gobet</t>
  </si>
  <si>
    <t>cihat peut samedi et dimanche</t>
  </si>
  <si>
    <t>Florine redit pour samedi et dimanche</t>
  </si>
  <si>
    <t>gaby peut peut-être samedi matin ?</t>
  </si>
  <si>
    <t>m</t>
  </si>
  <si>
    <t>ruben</t>
  </si>
  <si>
    <t>cihat</t>
  </si>
  <si>
    <t>Ozcelik</t>
  </si>
  <si>
    <t>Cihat</t>
  </si>
  <si>
    <t>Andrey</t>
  </si>
  <si>
    <t>Virginie</t>
  </si>
  <si>
    <t>Lanzrein</t>
  </si>
  <si>
    <t>Anna</t>
  </si>
  <si>
    <t>Koç</t>
  </si>
  <si>
    <t>Yasemin</t>
  </si>
  <si>
    <t>Müller</t>
  </si>
  <si>
    <t>Chiara</t>
  </si>
  <si>
    <t>Battiston</t>
  </si>
  <si>
    <t>Sophia</t>
  </si>
  <si>
    <t>Gomes Dias</t>
  </si>
  <si>
    <t>Ruben</t>
  </si>
  <si>
    <t>Pengg</t>
  </si>
  <si>
    <t>Dominique</t>
  </si>
  <si>
    <t>Prélaz</t>
  </si>
  <si>
    <t>Sophie</t>
  </si>
  <si>
    <t>Vallélian</t>
  </si>
  <si>
    <t>Basile</t>
  </si>
  <si>
    <t>078 979 69 50</t>
  </si>
  <si>
    <t>r15hv</t>
  </si>
  <si>
    <t>16hv</t>
  </si>
  <si>
    <t>r15hv9h</t>
  </si>
  <si>
    <t>vanessa</t>
  </si>
  <si>
    <t>cécile</t>
  </si>
  <si>
    <t>yvette/cécile</t>
  </si>
  <si>
    <t>18-20h</t>
  </si>
  <si>
    <t>16h00</t>
  </si>
  <si>
    <t>Chiara Müller</t>
  </si>
  <si>
    <t>Anna Lanzrein</t>
  </si>
  <si>
    <t>Basile Vallélian</t>
  </si>
  <si>
    <t>manque moniteur</t>
  </si>
  <si>
    <t>8h30</t>
  </si>
  <si>
    <t>r15hv+0.45</t>
  </si>
  <si>
    <t>Sara Del Biaggio ua1</t>
  </si>
  <si>
    <t>Martina Sala ua2</t>
  </si>
  <si>
    <t>Hanife Ahmetaj u4</t>
  </si>
  <si>
    <t>Maurine Geldof u1</t>
  </si>
  <si>
    <t>Sharin Regazzi umps3</t>
  </si>
  <si>
    <t>Géraldine A.</t>
  </si>
  <si>
    <t xml:space="preserve">16h </t>
  </si>
  <si>
    <t>15hv</t>
  </si>
  <si>
    <t>gabriel</t>
  </si>
  <si>
    <t>manque titulaire</t>
  </si>
  <si>
    <t>8 jours</t>
  </si>
  <si>
    <t>8-14h</t>
  </si>
  <si>
    <t>14-20h</t>
  </si>
  <si>
    <t>Dominique Pengg</t>
  </si>
  <si>
    <t>Heures effectuées</t>
  </si>
  <si>
    <t>davide</t>
  </si>
  <si>
    <t>pauline</t>
  </si>
  <si>
    <t>.v</t>
  </si>
  <si>
    <t>32h rmpt diane à confirmer</t>
  </si>
  <si>
    <t>50h rmpt diane à confirmer</t>
  </si>
  <si>
    <t>16h doublure mathias décembre à confirmer</t>
  </si>
  <si>
    <t>11-17h</t>
  </si>
  <si>
    <t>11h30-17h30</t>
  </si>
  <si>
    <t>v+0.75</t>
  </si>
  <si>
    <t>v baobab</t>
  </si>
  <si>
    <t>15-20h</t>
  </si>
  <si>
    <t>15hv+0.5</t>
  </si>
  <si>
    <t>10 jours</t>
  </si>
  <si>
    <t>11.5 jours</t>
  </si>
  <si>
    <t>5 jours</t>
  </si>
  <si>
    <t>pas de repas</t>
  </si>
  <si>
    <t>1130-17h30</t>
  </si>
  <si>
    <t>nuit sébastien</t>
  </si>
  <si>
    <t>9.5 jours</t>
  </si>
  <si>
    <t>v+1</t>
  </si>
  <si>
    <t>Sophie Prélaz</t>
  </si>
  <si>
    <t>8-16h</t>
  </si>
  <si>
    <t>v+1,25</t>
  </si>
  <si>
    <t>Mélanie Frank 0796037782</t>
  </si>
  <si>
    <t>17h30</t>
  </si>
  <si>
    <t>17hv</t>
  </si>
  <si>
    <t>8-20h</t>
  </si>
  <si>
    <t>18hv</t>
  </si>
  <si>
    <t>15hv+1</t>
  </si>
  <si>
    <t>*motards en folie</t>
  </si>
  <si>
    <t>18h30</t>
  </si>
  <si>
    <t>bus 29416</t>
  </si>
  <si>
    <t>12h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</si>
</sst>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m\ yy"/>
    <numFmt numFmtId="165" formatCode="ddd\ d\ mmm"/>
    <numFmt numFmtId="166" formatCode="000\ 000\ 00\ 00"/>
    <numFmt numFmtId="167" formatCode="0.0"/>
  </numFmts>
  <fonts count="2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sz val="8"/>
      <name val="Calibri"/>
      <family val="2"/>
      <charset val="134"/>
      <scheme val="minor"/>
    </font>
    <font>
      <sz val="6"/>
      <color theme="0" tint="-0.14999847407452621"/>
      <name val="Century Gothic"/>
    </font>
    <font>
      <sz val="6"/>
      <color theme="0" tint="-0.14999847407452621"/>
      <name val="Calibri"/>
      <family val="2"/>
      <charset val="134"/>
      <scheme val="minor"/>
    </font>
    <font>
      <sz val="10"/>
      <color theme="1"/>
      <name val="Century Gothic"/>
    </font>
    <font>
      <sz val="8"/>
      <color theme="1"/>
      <name val="Century Gothic"/>
    </font>
    <font>
      <sz val="8"/>
      <color theme="1"/>
      <name val="Calibri"/>
      <family val="2"/>
      <charset val="134"/>
      <scheme val="minor"/>
    </font>
    <font>
      <sz val="6"/>
      <color theme="1"/>
      <name val="Century Gothic"/>
    </font>
    <font>
      <sz val="6"/>
      <color theme="1"/>
      <name val="Calibri"/>
      <family val="2"/>
      <charset val="134"/>
      <scheme val="minor"/>
    </font>
    <font>
      <sz val="9"/>
      <color theme="1"/>
      <name val="Century Gothic"/>
    </font>
    <font>
      <sz val="6"/>
      <name val="Century Gothic"/>
    </font>
    <font>
      <sz val="6"/>
      <color theme="0" tint="-0.34998626667073579"/>
      <name val="Century Gothic"/>
    </font>
    <font>
      <sz val="10"/>
      <color theme="1"/>
      <name val="Calibri"/>
      <scheme val="minor"/>
    </font>
    <font>
      <sz val="8"/>
      <color rgb="FF008000"/>
      <name val="Century Gothic"/>
    </font>
    <font>
      <sz val="8"/>
      <color rgb="FFFF0000"/>
      <name val="Century Gothic"/>
    </font>
    <font>
      <sz val="5"/>
      <color theme="1"/>
      <name val="Calibri"/>
      <family val="2"/>
      <charset val="134"/>
      <scheme val="minor"/>
    </font>
    <font>
      <sz val="4"/>
      <color theme="1"/>
      <name val="Century Gothic"/>
    </font>
    <font>
      <sz val="4"/>
      <color theme="1"/>
      <name val="Calibri"/>
      <family val="2"/>
      <charset val="134"/>
      <scheme val="minor"/>
    </font>
    <font>
      <sz val="5"/>
      <color theme="1"/>
      <name val="Century Gothic"/>
    </font>
    <font>
      <sz val="3"/>
      <color theme="1"/>
      <name val="Century Gothic"/>
    </font>
    <font>
      <sz val="8"/>
      <color rgb="FF000000"/>
      <name val="Century Gothic"/>
    </font>
  </fonts>
  <fills count="9">
    <fill>
      <patternFill patternType="none"/>
    </fill>
    <fill>
      <patternFill patternType="gray125"/>
    </fill>
    <fill>
      <patternFill patternType="solid">
        <fgColor rgb="FF3366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31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3">
    <xf numFmtId="0" fontId="0" fillId="0" borderId="0" xfId="0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NumberFormat="1" applyFont="1" applyBorder="1" applyAlignment="1"/>
    <xf numFmtId="165" fontId="4" fillId="0" borderId="0" xfId="0" applyNumberFormat="1" applyFont="1" applyBorder="1" applyAlignment="1">
      <alignment shrinkToFit="1"/>
    </xf>
    <xf numFmtId="0" fontId="5" fillId="0" borderId="0" xfId="0" applyFont="1" applyAlignment="1"/>
    <xf numFmtId="0" fontId="6" fillId="0" borderId="0" xfId="0" applyFont="1" applyBorder="1" applyAlignment="1">
      <alignment horizontal="center" vertical="center" textRotation="90"/>
    </xf>
    <xf numFmtId="165" fontId="6" fillId="0" borderId="0" xfId="0" applyNumberFormat="1" applyFont="1" applyBorder="1" applyAlignment="1">
      <alignment horizontal="center" vertical="top" textRotation="90" shrinkToFit="1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165" fontId="7" fillId="0" borderId="0" xfId="0" applyNumberFormat="1" applyFont="1" applyBorder="1" applyAlignment="1">
      <alignment textRotation="90" shrinkToFit="1"/>
    </xf>
    <xf numFmtId="0" fontId="8" fillId="0" borderId="0" xfId="0" applyFont="1"/>
    <xf numFmtId="165" fontId="7" fillId="0" borderId="0" xfId="0" applyNumberFormat="1" applyFont="1" applyBorder="1" applyAlignment="1">
      <alignment horizontal="center" vertical="top" textRotation="90" shrinkToFit="1"/>
    </xf>
    <xf numFmtId="0" fontId="7" fillId="0" borderId="1" xfId="0" applyNumberFormat="1" applyFont="1" applyFill="1" applyBorder="1" applyAlignment="1"/>
    <xf numFmtId="0" fontId="7" fillId="0" borderId="0" xfId="0" applyNumberFormat="1" applyFont="1" applyBorder="1" applyAlignment="1"/>
    <xf numFmtId="0" fontId="7" fillId="0" borderId="0" xfId="0" applyFont="1" applyBorder="1" applyAlignment="1"/>
    <xf numFmtId="0" fontId="8" fillId="0" borderId="0" xfId="0" applyFont="1" applyAlignment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Fill="1" applyBorder="1" applyAlignment="1"/>
    <xf numFmtId="165" fontId="7" fillId="0" borderId="0" xfId="0" applyNumberFormat="1" applyFont="1" applyBorder="1" applyAlignment="1">
      <alignment horizontal="center" vertical="center" shrinkToFit="1"/>
    </xf>
    <xf numFmtId="0" fontId="9" fillId="0" borderId="1" xfId="0" applyNumberFormat="1" applyFont="1" applyFill="1" applyBorder="1" applyAlignment="1"/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165" fontId="7" fillId="0" borderId="0" xfId="0" applyNumberFormat="1" applyFont="1" applyBorder="1" applyAlignment="1">
      <alignment textRotation="90"/>
    </xf>
    <xf numFmtId="0" fontId="8" fillId="0" borderId="0" xfId="0" applyFont="1" applyBorder="1" applyAlignment="1"/>
    <xf numFmtId="0" fontId="7" fillId="0" borderId="0" xfId="0" applyFont="1" applyFill="1" applyBorder="1" applyAlignment="1"/>
    <xf numFmtId="165" fontId="4" fillId="0" borderId="0" xfId="0" applyNumberFormat="1" applyFont="1" applyBorder="1" applyAlignment="1"/>
    <xf numFmtId="165" fontId="7" fillId="0" borderId="0" xfId="0" applyNumberFormat="1" applyFont="1" applyBorder="1" applyAlignment="1">
      <alignment horizontal="center" vertical="top" textRotation="90"/>
    </xf>
    <xf numFmtId="0" fontId="7" fillId="0" borderId="0" xfId="0" applyFont="1" applyBorder="1" applyAlignment="1">
      <alignment horizontal="left" vertical="center" wrapText="1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10" fillId="0" borderId="1" xfId="0" applyNumberFormat="1" applyFont="1" applyFill="1" applyBorder="1" applyAlignment="1"/>
    <xf numFmtId="165" fontId="7" fillId="0" borderId="0" xfId="0" applyNumberFormat="1" applyFont="1" applyFill="1" applyBorder="1" applyAlignment="1"/>
    <xf numFmtId="0" fontId="7" fillId="0" borderId="1" xfId="0" applyNumberFormat="1" applyFont="1" applyFill="1" applyBorder="1" applyAlignment="1">
      <alignment horizontal="center"/>
    </xf>
    <xf numFmtId="0" fontId="8" fillId="0" borderId="1" xfId="0" applyNumberFormat="1" applyFont="1" applyFill="1" applyBorder="1" applyAlignment="1"/>
    <xf numFmtId="166" fontId="7" fillId="0" borderId="1" xfId="0" applyNumberFormat="1" applyFont="1" applyFill="1" applyBorder="1" applyAlignment="1"/>
    <xf numFmtId="0" fontId="4" fillId="0" borderId="0" xfId="0" applyNumberFormat="1" applyFont="1" applyFill="1" applyBorder="1" applyAlignment="1"/>
    <xf numFmtId="164" fontId="11" fillId="2" borderId="1" xfId="0" applyNumberFormat="1" applyFont="1" applyFill="1" applyBorder="1" applyAlignment="1">
      <alignment horizontal="center" vertical="top" textRotation="90"/>
    </xf>
    <xf numFmtId="165" fontId="11" fillId="0" borderId="1" xfId="0" applyNumberFormat="1" applyFont="1" applyBorder="1" applyAlignment="1">
      <alignment horizontal="center" vertical="top" textRotation="90"/>
    </xf>
    <xf numFmtId="164" fontId="11" fillId="0" borderId="1" xfId="0" applyNumberFormat="1" applyFont="1" applyFill="1" applyBorder="1" applyAlignment="1">
      <alignment horizontal="center" vertical="top" textRotation="90"/>
    </xf>
    <xf numFmtId="165" fontId="11" fillId="2" borderId="1" xfId="0" applyNumberFormat="1" applyFont="1" applyFill="1" applyBorder="1" applyAlignment="1">
      <alignment horizontal="center" vertical="top" textRotation="90"/>
    </xf>
    <xf numFmtId="49" fontId="0" fillId="0" borderId="1" xfId="0" applyNumberFormat="1" applyFont="1" applyBorder="1" applyAlignment="1">
      <alignment vertical="top"/>
    </xf>
    <xf numFmtId="49" fontId="11" fillId="3" borderId="1" xfId="0" applyNumberFormat="1" applyFont="1" applyFill="1" applyBorder="1" applyAlignment="1">
      <alignment vertical="top"/>
    </xf>
    <xf numFmtId="0" fontId="7" fillId="3" borderId="1" xfId="0" applyFont="1" applyFill="1" applyBorder="1" applyAlignment="1"/>
    <xf numFmtId="0" fontId="9" fillId="3" borderId="1" xfId="0" applyNumberFormat="1" applyFont="1" applyFill="1" applyBorder="1" applyAlignment="1"/>
    <xf numFmtId="0" fontId="10" fillId="3" borderId="1" xfId="0" applyNumberFormat="1" applyFont="1" applyFill="1" applyBorder="1" applyAlignment="1"/>
    <xf numFmtId="49" fontId="11" fillId="4" borderId="1" xfId="0" applyNumberFormat="1" applyFont="1" applyFill="1" applyBorder="1" applyAlignment="1">
      <alignment vertical="top"/>
    </xf>
    <xf numFmtId="0" fontId="6" fillId="4" borderId="1" xfId="0" applyFont="1" applyFill="1" applyBorder="1" applyAlignment="1">
      <alignment horizontal="center"/>
    </xf>
    <xf numFmtId="0" fontId="9" fillId="4" borderId="1" xfId="0" applyNumberFormat="1" applyFont="1" applyFill="1" applyBorder="1" applyAlignment="1"/>
    <xf numFmtId="0" fontId="10" fillId="4" borderId="1" xfId="0" applyNumberFormat="1" applyFont="1" applyFill="1" applyBorder="1" applyAlignment="1"/>
    <xf numFmtId="0" fontId="12" fillId="5" borderId="1" xfId="0" applyFont="1" applyFill="1" applyBorder="1"/>
    <xf numFmtId="0" fontId="7" fillId="3" borderId="1" xfId="0" applyNumberFormat="1" applyFont="1" applyFill="1" applyBorder="1" applyAlignment="1"/>
    <xf numFmtId="166" fontId="7" fillId="3" borderId="1" xfId="0" applyNumberFormat="1" applyFont="1" applyFill="1" applyBorder="1" applyAlignment="1"/>
    <xf numFmtId="0" fontId="7" fillId="3" borderId="1" xfId="0" applyNumberFormat="1" applyFont="1" applyFill="1" applyBorder="1" applyAlignment="1">
      <alignment horizontal="center"/>
    </xf>
    <xf numFmtId="0" fontId="7" fillId="4" borderId="1" xfId="0" applyNumberFormat="1" applyFont="1" applyFill="1" applyBorder="1" applyAlignment="1"/>
    <xf numFmtId="166" fontId="7" fillId="4" borderId="1" xfId="0" applyNumberFormat="1" applyFont="1" applyFill="1" applyBorder="1" applyAlignment="1"/>
    <xf numFmtId="0" fontId="7" fillId="4" borderId="1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/>
    <xf numFmtId="0" fontId="8" fillId="0" borderId="0" xfId="0" applyFont="1" applyFill="1" applyAlignment="1"/>
    <xf numFmtId="0" fontId="7" fillId="4" borderId="1" xfId="0" applyFont="1" applyFill="1" applyBorder="1" applyAlignment="1"/>
    <xf numFmtId="0" fontId="13" fillId="0" borderId="0" xfId="0" applyNumberFormat="1" applyFont="1" applyFill="1" applyBorder="1" applyAlignment="1"/>
    <xf numFmtId="0" fontId="12" fillId="6" borderId="1" xfId="0" applyFont="1" applyFill="1" applyBorder="1"/>
    <xf numFmtId="49" fontId="14" fillId="3" borderId="1" xfId="0" applyNumberFormat="1" applyFont="1" applyFill="1" applyBorder="1" applyAlignment="1">
      <alignment vertical="top"/>
    </xf>
    <xf numFmtId="49" fontId="7" fillId="3" borderId="1" xfId="0" applyNumberFormat="1" applyFont="1" applyFill="1" applyBorder="1" applyAlignment="1"/>
    <xf numFmtId="0" fontId="9" fillId="0" borderId="0" xfId="0" applyNumberFormat="1" applyFont="1" applyFill="1" applyBorder="1" applyAlignment="1">
      <alignment horizontal="center"/>
    </xf>
    <xf numFmtId="0" fontId="9" fillId="7" borderId="0" xfId="0" applyNumberFormat="1" applyFont="1" applyFill="1" applyBorder="1" applyAlignment="1"/>
    <xf numFmtId="0" fontId="9" fillId="0" borderId="0" xfId="0" applyFont="1" applyBorder="1" applyAlignment="1">
      <alignment horizontal="center"/>
    </xf>
    <xf numFmtId="0" fontId="9" fillId="7" borderId="0" xfId="0" applyFont="1" applyFill="1" applyBorder="1"/>
    <xf numFmtId="166" fontId="9" fillId="0" borderId="0" xfId="0" applyNumberFormat="1" applyFont="1" applyFill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166" fontId="7" fillId="0" borderId="0" xfId="0" applyNumberFormat="1" applyFont="1" applyFill="1" applyBorder="1" applyAlignment="1"/>
    <xf numFmtId="0" fontId="16" fillId="0" borderId="0" xfId="0" applyFont="1" applyBorder="1"/>
    <xf numFmtId="0" fontId="15" fillId="0" borderId="0" xfId="0" applyFont="1" applyBorder="1"/>
    <xf numFmtId="165" fontId="7" fillId="0" borderId="0" xfId="0" applyNumberFormat="1" applyFont="1" applyBorder="1" applyAlignment="1"/>
    <xf numFmtId="165" fontId="7" fillId="0" borderId="0" xfId="0" applyNumberFormat="1" applyFont="1" applyBorder="1" applyAlignment="1">
      <alignment shrinkToFit="1"/>
    </xf>
    <xf numFmtId="0" fontId="10" fillId="0" borderId="0" xfId="0" applyFont="1" applyFill="1"/>
    <xf numFmtId="0" fontId="9" fillId="0" borderId="0" xfId="0" applyFont="1" applyFill="1" applyBorder="1" applyAlignment="1"/>
    <xf numFmtId="165" fontId="9" fillId="0" borderId="0" xfId="0" applyNumberFormat="1" applyFont="1" applyFill="1" applyBorder="1" applyAlignment="1"/>
    <xf numFmtId="0" fontId="10" fillId="0" borderId="0" xfId="0" applyFont="1" applyFill="1" applyBorder="1" applyAlignment="1"/>
    <xf numFmtId="165" fontId="9" fillId="0" borderId="0" xfId="0" applyNumberFormat="1" applyFont="1" applyFill="1" applyBorder="1" applyAlignment="1">
      <alignment shrinkToFit="1"/>
    </xf>
    <xf numFmtId="0" fontId="10" fillId="0" borderId="0" xfId="0" applyFont="1" applyFill="1" applyAlignment="1"/>
    <xf numFmtId="166" fontId="17" fillId="0" borderId="0" xfId="0" applyNumberFormat="1" applyFont="1" applyFill="1"/>
    <xf numFmtId="0" fontId="9" fillId="4" borderId="1" xfId="0" quotePrefix="1" applyNumberFormat="1" applyFont="1" applyFill="1" applyBorder="1" applyAlignment="1"/>
    <xf numFmtId="0" fontId="11" fillId="0" borderId="0" xfId="0" applyFont="1" applyBorder="1" applyAlignment="1">
      <alignment horizontal="left" vertical="center" textRotation="90" wrapText="1"/>
    </xf>
    <xf numFmtId="167" fontId="7" fillId="3" borderId="1" xfId="0" applyNumberFormat="1" applyFont="1" applyFill="1" applyBorder="1" applyAlignment="1"/>
    <xf numFmtId="2" fontId="7" fillId="0" borderId="0" xfId="0" applyNumberFormat="1" applyFont="1" applyBorder="1" applyAlignment="1"/>
    <xf numFmtId="2" fontId="7" fillId="0" borderId="0" xfId="0" applyNumberFormat="1" applyFont="1" applyFill="1" applyBorder="1" applyAlignment="1"/>
    <xf numFmtId="0" fontId="20" fillId="3" borderId="1" xfId="0" applyNumberFormat="1" applyFont="1" applyFill="1" applyBorder="1" applyAlignment="1"/>
    <xf numFmtId="0" fontId="9" fillId="0" borderId="0" xfId="0" applyFont="1"/>
    <xf numFmtId="0" fontId="21" fillId="0" borderId="1" xfId="0" applyNumberFormat="1" applyFont="1" applyFill="1" applyBorder="1" applyAlignment="1"/>
    <xf numFmtId="0" fontId="9" fillId="3" borderId="1" xfId="0" applyNumberFormat="1" applyFont="1" applyFill="1" applyBorder="1" applyAlignment="1">
      <alignment horizontal="right"/>
    </xf>
    <xf numFmtId="0" fontId="9" fillId="0" borderId="1" xfId="0" applyNumberFormat="1" applyFont="1" applyFill="1" applyBorder="1" applyAlignment="1">
      <alignment horizontal="right"/>
    </xf>
    <xf numFmtId="0" fontId="9" fillId="4" borderId="1" xfId="0" applyNumberFormat="1" applyFont="1" applyFill="1" applyBorder="1" applyAlignment="1">
      <alignment horizontal="right"/>
    </xf>
    <xf numFmtId="0" fontId="7" fillId="0" borderId="1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165" fontId="22" fillId="0" borderId="0" xfId="0" applyNumberFormat="1" applyFont="1"/>
    <xf numFmtId="0" fontId="7" fillId="8" borderId="0" xfId="0" applyNumberFormat="1" applyFont="1" applyFill="1" applyBorder="1" applyAlignment="1"/>
    <xf numFmtId="0" fontId="9" fillId="3" borderId="2" xfId="0" applyFont="1" applyFill="1" applyBorder="1" applyAlignment="1">
      <alignment textRotation="90" wrapText="1"/>
    </xf>
    <xf numFmtId="0" fontId="10" fillId="3" borderId="2" xfId="0" applyFont="1" applyFill="1" applyBorder="1" applyAlignment="1">
      <alignment textRotation="90" wrapText="1"/>
    </xf>
    <xf numFmtId="0" fontId="18" fillId="4" borderId="2" xfId="0" applyFont="1" applyFill="1" applyBorder="1" applyAlignment="1">
      <alignment horizontal="left" textRotation="90" wrapText="1"/>
    </xf>
    <xf numFmtId="0" fontId="19" fillId="4" borderId="2" xfId="0" applyFont="1" applyFill="1" applyBorder="1" applyAlignment="1">
      <alignment horizontal="left" textRotation="90" wrapText="1"/>
    </xf>
    <xf numFmtId="0" fontId="19" fillId="0" borderId="2" xfId="0" applyFont="1" applyBorder="1" applyAlignment="1">
      <alignment horizontal="left" textRotation="90" wrapText="1"/>
    </xf>
  </cellXfs>
  <cellStyles count="319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" xfId="145" builtinId="8" hidden="1"/>
    <cellStyle name="Lien hypertexte" xfId="147" builtinId="8" hidden="1"/>
    <cellStyle name="Lien hypertexte" xfId="149" builtinId="8" hidden="1"/>
    <cellStyle name="Lien hypertexte" xfId="151" builtinId="8" hidden="1"/>
    <cellStyle name="Lien hypertexte" xfId="153" builtinId="8" hidden="1"/>
    <cellStyle name="Lien hypertexte" xfId="155" builtinId="8" hidden="1"/>
    <cellStyle name="Lien hypertexte" xfId="157" builtinId="8" hidden="1"/>
    <cellStyle name="Lien hypertexte" xfId="159" builtinId="8" hidden="1"/>
    <cellStyle name="Lien hypertexte" xfId="161" builtinId="8" hidden="1"/>
    <cellStyle name="Lien hypertexte" xfId="163" builtinId="8" hidden="1"/>
    <cellStyle name="Lien hypertexte" xfId="165" builtinId="8" hidden="1"/>
    <cellStyle name="Lien hypertexte" xfId="167" builtinId="8" hidden="1"/>
    <cellStyle name="Lien hypertexte" xfId="169" builtinId="8" hidden="1"/>
    <cellStyle name="Lien hypertexte" xfId="171" builtinId="8" hidden="1"/>
    <cellStyle name="Lien hypertexte" xfId="173" builtinId="8" hidden="1"/>
    <cellStyle name="Lien hypertexte" xfId="175" builtinId="8" hidden="1"/>
    <cellStyle name="Lien hypertexte" xfId="177" builtinId="8" hidden="1"/>
    <cellStyle name="Lien hypertexte" xfId="179" builtinId="8" hidden="1"/>
    <cellStyle name="Lien hypertexte" xfId="181" builtinId="8" hidden="1"/>
    <cellStyle name="Lien hypertexte" xfId="183" builtinId="8" hidden="1"/>
    <cellStyle name="Lien hypertexte" xfId="185" builtinId="8" hidden="1"/>
    <cellStyle name="Lien hypertexte" xfId="187" builtinId="8" hidden="1"/>
    <cellStyle name="Lien hypertexte" xfId="189" builtinId="8" hidden="1"/>
    <cellStyle name="Lien hypertexte" xfId="191" builtinId="8" hidden="1"/>
    <cellStyle name="Lien hypertexte" xfId="193" builtinId="8" hidden="1"/>
    <cellStyle name="Lien hypertexte" xfId="195" builtinId="8" hidden="1"/>
    <cellStyle name="Lien hypertexte" xfId="197" builtinId="8" hidden="1"/>
    <cellStyle name="Lien hypertexte" xfId="199" builtinId="8" hidden="1"/>
    <cellStyle name="Lien hypertexte" xfId="201" builtinId="8" hidden="1"/>
    <cellStyle name="Lien hypertexte" xfId="203" builtinId="8" hidden="1"/>
    <cellStyle name="Lien hypertexte" xfId="205" builtinId="8" hidden="1"/>
    <cellStyle name="Lien hypertexte" xfId="207" builtinId="8" hidden="1"/>
    <cellStyle name="Lien hypertexte" xfId="209" builtinId="8" hidden="1"/>
    <cellStyle name="Lien hypertexte" xfId="211" builtinId="8" hidden="1"/>
    <cellStyle name="Lien hypertexte" xfId="213" builtinId="8" hidden="1"/>
    <cellStyle name="Lien hypertexte" xfId="215" builtinId="8" hidden="1"/>
    <cellStyle name="Lien hypertexte" xfId="217" builtinId="8" hidden="1"/>
    <cellStyle name="Lien hypertexte" xfId="219" builtinId="8" hidden="1"/>
    <cellStyle name="Lien hypertexte" xfId="221" builtinId="8" hidden="1"/>
    <cellStyle name="Lien hypertexte" xfId="223" builtinId="8" hidden="1"/>
    <cellStyle name="Lien hypertexte" xfId="225" builtinId="8" hidden="1"/>
    <cellStyle name="Lien hypertexte" xfId="227" builtinId="8" hidden="1"/>
    <cellStyle name="Lien hypertexte" xfId="229" builtinId="8" hidden="1"/>
    <cellStyle name="Lien hypertexte" xfId="231" builtinId="8" hidden="1"/>
    <cellStyle name="Lien hypertexte" xfId="233" builtinId="8" hidden="1"/>
    <cellStyle name="Lien hypertexte" xfId="235" builtinId="8" hidden="1"/>
    <cellStyle name="Lien hypertexte" xfId="237" builtinId="8" hidden="1"/>
    <cellStyle name="Lien hypertexte" xfId="239" builtinId="8" hidden="1"/>
    <cellStyle name="Lien hypertexte" xfId="241" builtinId="8" hidden="1"/>
    <cellStyle name="Lien hypertexte" xfId="243" builtinId="8" hidden="1"/>
    <cellStyle name="Lien hypertexte" xfId="245" builtinId="8" hidden="1"/>
    <cellStyle name="Lien hypertexte" xfId="247" builtinId="8" hidden="1"/>
    <cellStyle name="Lien hypertexte" xfId="249" builtinId="8" hidden="1"/>
    <cellStyle name="Lien hypertexte" xfId="251" builtinId="8" hidden="1"/>
    <cellStyle name="Lien hypertexte" xfId="253" builtinId="8" hidden="1"/>
    <cellStyle name="Lien hypertexte" xfId="255" builtinId="8" hidden="1"/>
    <cellStyle name="Lien hypertexte" xfId="257" builtinId="8" hidden="1"/>
    <cellStyle name="Lien hypertexte" xfId="259" builtinId="8" hidden="1"/>
    <cellStyle name="Lien hypertexte" xfId="261" builtinId="8" hidden="1"/>
    <cellStyle name="Lien hypertexte" xfId="263" builtinId="8" hidden="1"/>
    <cellStyle name="Lien hypertexte" xfId="265" builtinId="8" hidden="1"/>
    <cellStyle name="Lien hypertexte" xfId="267" builtinId="8" hidden="1"/>
    <cellStyle name="Lien hypertexte" xfId="269" builtinId="8" hidden="1"/>
    <cellStyle name="Lien hypertexte" xfId="271" builtinId="8" hidden="1"/>
    <cellStyle name="Lien hypertexte" xfId="273" builtinId="8" hidden="1"/>
    <cellStyle name="Lien hypertexte" xfId="275" builtinId="8" hidden="1"/>
    <cellStyle name="Lien hypertexte" xfId="277" builtinId="8" hidden="1"/>
    <cellStyle name="Lien hypertexte" xfId="279" builtinId="8" hidden="1"/>
    <cellStyle name="Lien hypertexte" xfId="281" builtinId="8" hidden="1"/>
    <cellStyle name="Lien hypertexte" xfId="283" builtinId="8" hidden="1"/>
    <cellStyle name="Lien hypertexte" xfId="285" builtinId="8" hidden="1"/>
    <cellStyle name="Lien hypertexte" xfId="287" builtinId="8" hidden="1"/>
    <cellStyle name="Lien hypertexte" xfId="289" builtinId="8" hidden="1"/>
    <cellStyle name="Lien hypertexte" xfId="291" builtinId="8" hidden="1"/>
    <cellStyle name="Lien hypertexte" xfId="293" builtinId="8" hidden="1"/>
    <cellStyle name="Lien hypertexte" xfId="295" builtinId="8" hidden="1"/>
    <cellStyle name="Lien hypertexte" xfId="297" builtinId="8" hidden="1"/>
    <cellStyle name="Lien hypertexte" xfId="299" builtinId="8" hidden="1"/>
    <cellStyle name="Lien hypertexte" xfId="301" builtinId="8" hidden="1"/>
    <cellStyle name="Lien hypertexte" xfId="303" builtinId="8" hidden="1"/>
    <cellStyle name="Lien hypertexte" xfId="305" builtinId="8" hidden="1"/>
    <cellStyle name="Lien hypertexte" xfId="307" builtinId="8" hidden="1"/>
    <cellStyle name="Lien hypertexte" xfId="309" builtinId="8" hidden="1"/>
    <cellStyle name="Lien hypertexte" xfId="311" builtinId="8" hidden="1"/>
    <cellStyle name="Lien hypertexte" xfId="313" builtinId="8" hidden="1"/>
    <cellStyle name="Lien hypertexte" xfId="315" builtinId="8" hidden="1"/>
    <cellStyle name="Lien hypertexte" xfId="317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Lien hypertexte visité" xfId="146" builtinId="9" hidden="1"/>
    <cellStyle name="Lien hypertexte visité" xfId="148" builtinId="9" hidden="1"/>
    <cellStyle name="Lien hypertexte visité" xfId="150" builtinId="9" hidden="1"/>
    <cellStyle name="Lien hypertexte visité" xfId="152" builtinId="9" hidden="1"/>
    <cellStyle name="Lien hypertexte visité" xfId="154" builtinId="9" hidden="1"/>
    <cellStyle name="Lien hypertexte visité" xfId="156" builtinId="9" hidden="1"/>
    <cellStyle name="Lien hypertexte visité" xfId="158" builtinId="9" hidden="1"/>
    <cellStyle name="Lien hypertexte visité" xfId="160" builtinId="9" hidden="1"/>
    <cellStyle name="Lien hypertexte visité" xfId="162" builtinId="9" hidden="1"/>
    <cellStyle name="Lien hypertexte visité" xfId="164" builtinId="9" hidden="1"/>
    <cellStyle name="Lien hypertexte visité" xfId="166" builtinId="9" hidden="1"/>
    <cellStyle name="Lien hypertexte visité" xfId="168" builtinId="9" hidden="1"/>
    <cellStyle name="Lien hypertexte visité" xfId="170" builtinId="9" hidden="1"/>
    <cellStyle name="Lien hypertexte visité" xfId="172" builtinId="9" hidden="1"/>
    <cellStyle name="Lien hypertexte visité" xfId="174" builtinId="9" hidden="1"/>
    <cellStyle name="Lien hypertexte visité" xfId="176" builtinId="9" hidden="1"/>
    <cellStyle name="Lien hypertexte visité" xfId="178" builtinId="9" hidden="1"/>
    <cellStyle name="Lien hypertexte visité" xfId="180" builtinId="9" hidden="1"/>
    <cellStyle name="Lien hypertexte visité" xfId="182" builtinId="9" hidden="1"/>
    <cellStyle name="Lien hypertexte visité" xfId="184" builtinId="9" hidden="1"/>
    <cellStyle name="Lien hypertexte visité" xfId="186" builtinId="9" hidden="1"/>
    <cellStyle name="Lien hypertexte visité" xfId="188" builtinId="9" hidden="1"/>
    <cellStyle name="Lien hypertexte visité" xfId="190" builtinId="9" hidden="1"/>
    <cellStyle name="Lien hypertexte visité" xfId="192" builtinId="9" hidden="1"/>
    <cellStyle name="Lien hypertexte visité" xfId="194" builtinId="9" hidden="1"/>
    <cellStyle name="Lien hypertexte visité" xfId="196" builtinId="9" hidden="1"/>
    <cellStyle name="Lien hypertexte visité" xfId="198" builtinId="9" hidden="1"/>
    <cellStyle name="Lien hypertexte visité" xfId="200" builtinId="9" hidden="1"/>
    <cellStyle name="Lien hypertexte visité" xfId="202" builtinId="9" hidden="1"/>
    <cellStyle name="Lien hypertexte visité" xfId="204" builtinId="9" hidden="1"/>
    <cellStyle name="Lien hypertexte visité" xfId="206" builtinId="9" hidden="1"/>
    <cellStyle name="Lien hypertexte visité" xfId="208" builtinId="9" hidden="1"/>
    <cellStyle name="Lien hypertexte visité" xfId="210" builtinId="9" hidden="1"/>
    <cellStyle name="Lien hypertexte visité" xfId="212" builtinId="9" hidden="1"/>
    <cellStyle name="Lien hypertexte visité" xfId="214" builtinId="9" hidden="1"/>
    <cellStyle name="Lien hypertexte visité" xfId="216" builtinId="9" hidden="1"/>
    <cellStyle name="Lien hypertexte visité" xfId="218" builtinId="9" hidden="1"/>
    <cellStyle name="Lien hypertexte visité" xfId="220" builtinId="9" hidden="1"/>
    <cellStyle name="Lien hypertexte visité" xfId="222" builtinId="9" hidden="1"/>
    <cellStyle name="Lien hypertexte visité" xfId="224" builtinId="9" hidden="1"/>
    <cellStyle name="Lien hypertexte visité" xfId="226" builtinId="9" hidden="1"/>
    <cellStyle name="Lien hypertexte visité" xfId="228" builtinId="9" hidden="1"/>
    <cellStyle name="Lien hypertexte visité" xfId="230" builtinId="9" hidden="1"/>
    <cellStyle name="Lien hypertexte visité" xfId="232" builtinId="9" hidden="1"/>
    <cellStyle name="Lien hypertexte visité" xfId="234" builtinId="9" hidden="1"/>
    <cellStyle name="Lien hypertexte visité" xfId="236" builtinId="9" hidden="1"/>
    <cellStyle name="Lien hypertexte visité" xfId="238" builtinId="9" hidden="1"/>
    <cellStyle name="Lien hypertexte visité" xfId="240" builtinId="9" hidden="1"/>
    <cellStyle name="Lien hypertexte visité" xfId="242" builtinId="9" hidden="1"/>
    <cellStyle name="Lien hypertexte visité" xfId="244" builtinId="9" hidden="1"/>
    <cellStyle name="Lien hypertexte visité" xfId="246" builtinId="9" hidden="1"/>
    <cellStyle name="Lien hypertexte visité" xfId="248" builtinId="9" hidden="1"/>
    <cellStyle name="Lien hypertexte visité" xfId="250" builtinId="9" hidden="1"/>
    <cellStyle name="Lien hypertexte visité" xfId="252" builtinId="9" hidden="1"/>
    <cellStyle name="Lien hypertexte visité" xfId="254" builtinId="9" hidden="1"/>
    <cellStyle name="Lien hypertexte visité" xfId="256" builtinId="9" hidden="1"/>
    <cellStyle name="Lien hypertexte visité" xfId="258" builtinId="9" hidden="1"/>
    <cellStyle name="Lien hypertexte visité" xfId="260" builtinId="9" hidden="1"/>
    <cellStyle name="Lien hypertexte visité" xfId="262" builtinId="9" hidden="1"/>
    <cellStyle name="Lien hypertexte visité" xfId="264" builtinId="9" hidden="1"/>
    <cellStyle name="Lien hypertexte visité" xfId="266" builtinId="9" hidden="1"/>
    <cellStyle name="Lien hypertexte visité" xfId="268" builtinId="9" hidden="1"/>
    <cellStyle name="Lien hypertexte visité" xfId="270" builtinId="9" hidden="1"/>
    <cellStyle name="Lien hypertexte visité" xfId="272" builtinId="9" hidden="1"/>
    <cellStyle name="Lien hypertexte visité" xfId="274" builtinId="9" hidden="1"/>
    <cellStyle name="Lien hypertexte visité" xfId="276" builtinId="9" hidden="1"/>
    <cellStyle name="Lien hypertexte visité" xfId="278" builtinId="9" hidden="1"/>
    <cellStyle name="Lien hypertexte visité" xfId="280" builtinId="9" hidden="1"/>
    <cellStyle name="Lien hypertexte visité" xfId="282" builtinId="9" hidden="1"/>
    <cellStyle name="Lien hypertexte visité" xfId="284" builtinId="9" hidden="1"/>
    <cellStyle name="Lien hypertexte visité" xfId="286" builtinId="9" hidden="1"/>
    <cellStyle name="Lien hypertexte visité" xfId="288" builtinId="9" hidden="1"/>
    <cellStyle name="Lien hypertexte visité" xfId="290" builtinId="9" hidden="1"/>
    <cellStyle name="Lien hypertexte visité" xfId="292" builtinId="9" hidden="1"/>
    <cellStyle name="Lien hypertexte visité" xfId="294" builtinId="9" hidden="1"/>
    <cellStyle name="Lien hypertexte visité" xfId="296" builtinId="9" hidden="1"/>
    <cellStyle name="Lien hypertexte visité" xfId="298" builtinId="9" hidden="1"/>
    <cellStyle name="Lien hypertexte visité" xfId="300" builtinId="9" hidden="1"/>
    <cellStyle name="Lien hypertexte visité" xfId="302" builtinId="9" hidden="1"/>
    <cellStyle name="Lien hypertexte visité" xfId="304" builtinId="9" hidden="1"/>
    <cellStyle name="Lien hypertexte visité" xfId="306" builtinId="9" hidden="1"/>
    <cellStyle name="Lien hypertexte visité" xfId="308" builtinId="9" hidden="1"/>
    <cellStyle name="Lien hypertexte visité" xfId="310" builtinId="9" hidden="1"/>
    <cellStyle name="Lien hypertexte visité" xfId="312" builtinId="9" hidden="1"/>
    <cellStyle name="Lien hypertexte visité" xfId="314" builtinId="9" hidden="1"/>
    <cellStyle name="Lien hypertexte visité" xfId="316" builtinId="9" hidden="1"/>
    <cellStyle name="Lien hypertexte visité" xfId="318" builtinId="9" hidden="1"/>
    <cellStyle name="Normal" xfId="0" builtinId="0"/>
  </cellStyles>
  <dxfs count="214"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9C0006"/>
      </font>
      <fill>
        <patternFill patternType="solid">
          <fgColor indexed="64"/>
          <bgColor theme="7" tint="0.79998168889431442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9C0006"/>
      </font>
      <fill>
        <patternFill patternType="solid">
          <fgColor indexed="64"/>
          <bgColor theme="7" tint="0.79998168889431442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9C0006"/>
      </font>
      <fill>
        <patternFill patternType="solid">
          <fgColor indexed="64"/>
          <bgColor theme="7" tint="0.79998168889431442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FF0000"/>
      </font>
      <fill>
        <patternFill patternType="none">
          <fgColor indexed="64"/>
          <bgColor auto="1"/>
        </patternFill>
      </fill>
    </dxf>
    <dxf>
      <font>
        <color rgb="FF008000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rgb="FFFFFF00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rgb="FF9C0006"/>
      </font>
      <fill>
        <patternFill patternType="solid">
          <fgColor indexed="64"/>
          <bgColor theme="6" tint="0.79998168889431442"/>
        </patternFill>
      </fill>
    </dxf>
    <dxf>
      <font>
        <color rgb="FF9C0006"/>
      </font>
      <fill>
        <patternFill patternType="solid">
          <fgColor indexed="64"/>
          <bgColor theme="7" tint="0.79998168889431442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8000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Right="0"/>
    <pageSetUpPr fitToPage="1"/>
  </sheetPr>
  <dimension ref="A1:KN126"/>
  <sheetViews>
    <sheetView showZeros="0" tabSelected="1" zoomScale="150" zoomScaleNormal="150" zoomScalePageLayoutView="150" workbookViewId="0">
      <pane xSplit="5" ySplit="3" topLeftCell="BZ4" activePane="bottomRight" state="frozen"/>
      <selection pane="topRight" activeCell="E1" sqref="E1"/>
      <selection pane="bottomLeft" activeCell="A4" sqref="A4"/>
      <selection pane="bottomRight" activeCell="CK18" sqref="CK18"/>
    </sheetView>
  </sheetViews>
  <sheetFormatPr baseColWidth="10" defaultRowHeight="11" outlineLevelRow="1" outlineLevelCol="1" x14ac:dyDescent="0"/>
  <cols>
    <col min="1" max="1" width="3.5" style="8" customWidth="1"/>
    <col min="2" max="2" width="13" style="8" customWidth="1"/>
    <col min="3" max="3" width="10.5" style="8" customWidth="1" collapsed="1"/>
    <col min="4" max="4" width="5.5" style="9" hidden="1" customWidth="1" outlineLevel="1"/>
    <col min="5" max="5" width="7.83203125" style="8" customWidth="1"/>
    <col min="6" max="6" width="3.6640625" style="15" customWidth="1"/>
    <col min="7" max="10" width="3.6640625" style="23" customWidth="1" outlineLevel="1"/>
    <col min="11" max="11" width="3.6640625" style="15" customWidth="1"/>
    <col min="12" max="31" width="3.6640625" style="23" customWidth="1" outlineLevel="1"/>
    <col min="32" max="32" width="3.6640625" style="15" customWidth="1"/>
    <col min="33" max="54" width="3.6640625" style="23" customWidth="1" outlineLevel="1"/>
    <col min="55" max="55" width="3.6640625" style="15" customWidth="1" collapsed="1"/>
    <col min="56" max="57" width="3.6640625" style="24" hidden="1" customWidth="1" outlineLevel="1"/>
    <col min="58" max="58" width="3.6640625" style="15" hidden="1" customWidth="1" outlineLevel="1"/>
    <col min="59" max="74" width="3.6640625" style="23" hidden="1" customWidth="1" outlineLevel="1"/>
    <col min="75" max="75" width="3.6640625" style="15" customWidth="1"/>
    <col min="76" max="99" width="3.6640625" style="23" customWidth="1" outlineLevel="1"/>
    <col min="100" max="100" width="3.6640625" style="15" customWidth="1"/>
    <col min="101" max="104" width="3.6640625" style="15" customWidth="1" outlineLevel="1"/>
    <col min="105" max="120" width="3.6640625" style="23" customWidth="1" outlineLevel="1"/>
    <col min="121" max="121" width="3.6640625" style="15" customWidth="1"/>
    <col min="122" max="140" width="3.6640625" style="23" customWidth="1" outlineLevel="1"/>
    <col min="141" max="141" width="3.6640625" style="15" customWidth="1"/>
    <col min="142" max="162" width="3.6640625" style="23" customWidth="1" outlineLevel="1"/>
    <col min="163" max="163" width="3.6640625" style="15" customWidth="1"/>
    <col min="164" max="167" width="3.6640625" style="24" customWidth="1" outlineLevel="1"/>
    <col min="168" max="186" width="3.6640625" style="23" customWidth="1" outlineLevel="1"/>
    <col min="187" max="187" width="3.6640625" style="15" customWidth="1"/>
    <col min="188" max="206" width="3.6640625" style="23" customWidth="1" outlineLevel="1"/>
    <col min="207" max="207" width="3.6640625" style="15" customWidth="1"/>
    <col min="208" max="209" width="3.6640625" style="25" customWidth="1" outlineLevel="1"/>
    <col min="210" max="229" width="3.6640625" style="23" customWidth="1" outlineLevel="1"/>
    <col min="230" max="230" width="3.6640625" style="15" customWidth="1"/>
    <col min="231" max="279" width="3.6640625" style="23" customWidth="1" outlineLevel="1"/>
    <col min="280" max="280" width="3.6640625" style="23" customWidth="1"/>
    <col min="281" max="290" width="3" style="10" customWidth="1" outlineLevel="1"/>
    <col min="291" max="291" width="8.33203125" style="10" customWidth="1" outlineLevel="1"/>
    <col min="292" max="292" width="9.33203125" style="8" customWidth="1"/>
    <col min="293" max="293" width="10.6640625" style="8" customWidth="1"/>
    <col min="294" max="300" width="10.83203125" style="11"/>
    <col min="301" max="16384" width="10.83203125" style="8"/>
  </cols>
  <sheetData>
    <row r="1" spans="1:300" ht="5" customHeight="1" outlineLevel="1"/>
    <row r="2" spans="1:300" s="1" customFormat="1" ht="13" customHeight="1" outlineLevel="1">
      <c r="D2" s="2"/>
      <c r="G2" s="3">
        <f>IF(G3="","",WEEKDAY(G3,2))</f>
        <v>5</v>
      </c>
      <c r="H2" s="3">
        <f t="shared" ref="H2:BS2" si="0">IF(H3="","",WEEKDAY(H3,2))</f>
        <v>6</v>
      </c>
      <c r="I2" s="3">
        <f t="shared" si="0"/>
        <v>7</v>
      </c>
      <c r="J2" s="3" t="str">
        <f t="shared" si="0"/>
        <v/>
      </c>
      <c r="K2" s="3"/>
      <c r="L2" s="3">
        <f t="shared" si="0"/>
        <v>5</v>
      </c>
      <c r="M2" s="3">
        <f t="shared" si="0"/>
        <v>6</v>
      </c>
      <c r="N2" s="3">
        <f t="shared" si="0"/>
        <v>7</v>
      </c>
      <c r="O2" s="3" t="str">
        <f t="shared" si="0"/>
        <v/>
      </c>
      <c r="P2" s="3">
        <f t="shared" si="0"/>
        <v>5</v>
      </c>
      <c r="Q2" s="3">
        <f t="shared" si="0"/>
        <v>6</v>
      </c>
      <c r="R2" s="3">
        <f t="shared" si="0"/>
        <v>7</v>
      </c>
      <c r="S2" s="3" t="str">
        <f t="shared" si="0"/>
        <v/>
      </c>
      <c r="T2" s="3">
        <f t="shared" si="0"/>
        <v>5</v>
      </c>
      <c r="U2" s="3">
        <f t="shared" si="0"/>
        <v>6</v>
      </c>
      <c r="V2" s="3">
        <f t="shared" si="0"/>
        <v>7</v>
      </c>
      <c r="W2" s="3" t="str">
        <f t="shared" si="0"/>
        <v/>
      </c>
      <c r="X2" s="3">
        <f t="shared" si="0"/>
        <v>5</v>
      </c>
      <c r="Y2" s="3">
        <f t="shared" si="0"/>
        <v>6</v>
      </c>
      <c r="Z2" s="3">
        <f t="shared" si="0"/>
        <v>7</v>
      </c>
      <c r="AA2" s="3" t="str">
        <f t="shared" si="0"/>
        <v/>
      </c>
      <c r="AB2" s="3">
        <f t="shared" si="0"/>
        <v>5</v>
      </c>
      <c r="AC2" s="3">
        <f t="shared" si="0"/>
        <v>6</v>
      </c>
      <c r="AD2" s="3">
        <f t="shared" si="0"/>
        <v>7</v>
      </c>
      <c r="AE2" s="3" t="str">
        <f t="shared" si="0"/>
        <v/>
      </c>
      <c r="AF2" s="3"/>
      <c r="AG2" s="3">
        <f t="shared" si="0"/>
        <v>5</v>
      </c>
      <c r="AH2" s="3">
        <f t="shared" si="0"/>
        <v>6</v>
      </c>
      <c r="AI2" s="3">
        <f t="shared" si="0"/>
        <v>7</v>
      </c>
      <c r="AJ2" s="3" t="str">
        <f t="shared" si="0"/>
        <v/>
      </c>
      <c r="AK2" s="3">
        <f t="shared" si="0"/>
        <v>5</v>
      </c>
      <c r="AL2" s="3">
        <f t="shared" si="0"/>
        <v>6</v>
      </c>
      <c r="AM2" s="3">
        <f t="shared" si="0"/>
        <v>7</v>
      </c>
      <c r="AN2" s="3">
        <f t="shared" si="0"/>
        <v>1</v>
      </c>
      <c r="AO2" s="3">
        <f t="shared" si="0"/>
        <v>2</v>
      </c>
      <c r="AP2" s="3">
        <f t="shared" si="0"/>
        <v>3</v>
      </c>
      <c r="AQ2" s="3">
        <f t="shared" si="0"/>
        <v>4</v>
      </c>
      <c r="AR2" s="3">
        <f t="shared" si="0"/>
        <v>5</v>
      </c>
      <c r="AS2" s="3">
        <f t="shared" si="0"/>
        <v>6</v>
      </c>
      <c r="AT2" s="3">
        <f t="shared" si="0"/>
        <v>7</v>
      </c>
      <c r="AU2" s="3">
        <f t="shared" si="0"/>
        <v>1</v>
      </c>
      <c r="AV2" s="3">
        <f t="shared" si="0"/>
        <v>2</v>
      </c>
      <c r="AW2" s="3">
        <f t="shared" si="0"/>
        <v>3</v>
      </c>
      <c r="AX2" s="3">
        <f t="shared" si="0"/>
        <v>4</v>
      </c>
      <c r="AY2" s="3">
        <f t="shared" si="0"/>
        <v>5</v>
      </c>
      <c r="AZ2" s="3">
        <f t="shared" si="0"/>
        <v>6</v>
      </c>
      <c r="BA2" s="3">
        <f t="shared" si="0"/>
        <v>7</v>
      </c>
      <c r="BB2" s="3" t="str">
        <f t="shared" si="0"/>
        <v/>
      </c>
      <c r="BC2" s="3"/>
      <c r="BD2" s="3">
        <f t="shared" si="0"/>
        <v>2</v>
      </c>
      <c r="BE2" s="3">
        <f t="shared" si="0"/>
        <v>3</v>
      </c>
      <c r="BF2" s="3" t="str">
        <f t="shared" si="0"/>
        <v/>
      </c>
      <c r="BG2" s="3">
        <f t="shared" si="0"/>
        <v>5</v>
      </c>
      <c r="BH2" s="3">
        <f t="shared" si="0"/>
        <v>6</v>
      </c>
      <c r="BI2" s="3">
        <f t="shared" si="0"/>
        <v>7</v>
      </c>
      <c r="BJ2" s="3" t="str">
        <f t="shared" si="0"/>
        <v/>
      </c>
      <c r="BK2" s="3">
        <f t="shared" si="0"/>
        <v>5</v>
      </c>
      <c r="BL2" s="3">
        <f t="shared" si="0"/>
        <v>6</v>
      </c>
      <c r="BM2" s="3">
        <f t="shared" si="0"/>
        <v>7</v>
      </c>
      <c r="BN2" s="3" t="str">
        <f t="shared" si="0"/>
        <v/>
      </c>
      <c r="BO2" s="3">
        <f t="shared" si="0"/>
        <v>5</v>
      </c>
      <c r="BP2" s="3">
        <f t="shared" si="0"/>
        <v>6</v>
      </c>
      <c r="BQ2" s="3">
        <f t="shared" si="0"/>
        <v>7</v>
      </c>
      <c r="BR2" s="3" t="str">
        <f t="shared" si="0"/>
        <v/>
      </c>
      <c r="BS2" s="3">
        <f t="shared" si="0"/>
        <v>5</v>
      </c>
      <c r="BT2" s="3">
        <f t="shared" ref="BT2:EE2" si="1">IF(BT3="","",WEEKDAY(BT3,2))</f>
        <v>6</v>
      </c>
      <c r="BU2" s="3">
        <f t="shared" si="1"/>
        <v>7</v>
      </c>
      <c r="BV2" s="3" t="str">
        <f t="shared" si="1"/>
        <v/>
      </c>
      <c r="BW2" s="3"/>
      <c r="BX2" s="3">
        <f t="shared" si="1"/>
        <v>5</v>
      </c>
      <c r="BY2" s="3">
        <f t="shared" si="1"/>
        <v>6</v>
      </c>
      <c r="BZ2" s="3">
        <f t="shared" si="1"/>
        <v>7</v>
      </c>
      <c r="CA2" s="3" t="str">
        <f t="shared" si="1"/>
        <v/>
      </c>
      <c r="CB2" s="3">
        <f t="shared" si="1"/>
        <v>4</v>
      </c>
      <c r="CC2" s="3">
        <f t="shared" si="1"/>
        <v>5</v>
      </c>
      <c r="CD2" s="3">
        <f t="shared" si="1"/>
        <v>6</v>
      </c>
      <c r="CE2" s="3">
        <f t="shared" si="1"/>
        <v>7</v>
      </c>
      <c r="CF2" s="3" t="str">
        <f t="shared" si="1"/>
        <v/>
      </c>
      <c r="CG2" s="3">
        <f t="shared" si="1"/>
        <v>5</v>
      </c>
      <c r="CH2" s="3">
        <f t="shared" si="1"/>
        <v>6</v>
      </c>
      <c r="CI2" s="3">
        <f t="shared" si="1"/>
        <v>7</v>
      </c>
      <c r="CJ2" s="3" t="str">
        <f t="shared" si="1"/>
        <v/>
      </c>
      <c r="CK2" s="3">
        <f t="shared" si="1"/>
        <v>5</v>
      </c>
      <c r="CL2" s="3">
        <f t="shared" si="1"/>
        <v>6</v>
      </c>
      <c r="CM2" s="3">
        <f t="shared" si="1"/>
        <v>7</v>
      </c>
      <c r="CN2" s="3">
        <f t="shared" si="1"/>
        <v>1</v>
      </c>
      <c r="CO2" s="3">
        <f t="shared" si="1"/>
        <v>2</v>
      </c>
      <c r="CP2" s="3">
        <f t="shared" si="1"/>
        <v>3</v>
      </c>
      <c r="CQ2" s="3">
        <f t="shared" si="1"/>
        <v>4</v>
      </c>
      <c r="CR2" s="3">
        <f t="shared" si="1"/>
        <v>5</v>
      </c>
      <c r="CS2" s="3">
        <f t="shared" si="1"/>
        <v>6</v>
      </c>
      <c r="CT2" s="3">
        <f t="shared" si="1"/>
        <v>7</v>
      </c>
      <c r="CU2" s="3" t="str">
        <f t="shared" si="1"/>
        <v/>
      </c>
      <c r="CV2" s="3"/>
      <c r="CW2" s="3">
        <f t="shared" si="1"/>
        <v>1</v>
      </c>
      <c r="CX2" s="3">
        <f t="shared" si="1"/>
        <v>2</v>
      </c>
      <c r="CY2" s="3">
        <f t="shared" si="1"/>
        <v>3</v>
      </c>
      <c r="CZ2" s="3">
        <f t="shared" si="1"/>
        <v>4</v>
      </c>
      <c r="DA2" s="3">
        <f t="shared" si="1"/>
        <v>5</v>
      </c>
      <c r="DB2" s="3">
        <f t="shared" si="1"/>
        <v>6</v>
      </c>
      <c r="DC2" s="3">
        <f t="shared" si="1"/>
        <v>7</v>
      </c>
      <c r="DD2" s="3" t="str">
        <f t="shared" si="1"/>
        <v/>
      </c>
      <c r="DE2" s="3">
        <f t="shared" si="1"/>
        <v>5</v>
      </c>
      <c r="DF2" s="3">
        <f t="shared" si="1"/>
        <v>6</v>
      </c>
      <c r="DG2" s="3">
        <f t="shared" si="1"/>
        <v>7</v>
      </c>
      <c r="DH2" s="3" t="str">
        <f t="shared" si="1"/>
        <v/>
      </c>
      <c r="DI2" s="3">
        <f t="shared" si="1"/>
        <v>5</v>
      </c>
      <c r="DJ2" s="3">
        <f t="shared" si="1"/>
        <v>6</v>
      </c>
      <c r="DK2" s="3">
        <f t="shared" si="1"/>
        <v>7</v>
      </c>
      <c r="DL2" s="3" t="str">
        <f t="shared" si="1"/>
        <v/>
      </c>
      <c r="DM2" s="3">
        <f t="shared" si="1"/>
        <v>5</v>
      </c>
      <c r="DN2" s="3">
        <f t="shared" si="1"/>
        <v>6</v>
      </c>
      <c r="DO2" s="3">
        <f t="shared" si="1"/>
        <v>7</v>
      </c>
      <c r="DP2" s="3" t="str">
        <f t="shared" si="1"/>
        <v/>
      </c>
      <c r="DQ2" s="3"/>
      <c r="DR2" s="3">
        <f t="shared" si="1"/>
        <v>5</v>
      </c>
      <c r="DS2" s="3">
        <f t="shared" si="1"/>
        <v>6</v>
      </c>
      <c r="DT2" s="3">
        <f t="shared" si="1"/>
        <v>7</v>
      </c>
      <c r="DU2" s="3" t="str">
        <f t="shared" si="1"/>
        <v/>
      </c>
      <c r="DV2" s="3">
        <f t="shared" si="1"/>
        <v>5</v>
      </c>
      <c r="DW2" s="3">
        <f t="shared" si="1"/>
        <v>6</v>
      </c>
      <c r="DX2" s="3">
        <f t="shared" si="1"/>
        <v>7</v>
      </c>
      <c r="DY2" s="3">
        <f t="shared" si="1"/>
        <v>1</v>
      </c>
      <c r="DZ2" s="3">
        <f t="shared" si="1"/>
        <v>2</v>
      </c>
      <c r="EA2" s="3">
        <f t="shared" si="1"/>
        <v>3</v>
      </c>
      <c r="EB2" s="3">
        <f t="shared" si="1"/>
        <v>4</v>
      </c>
      <c r="EC2" s="3">
        <f t="shared" si="1"/>
        <v>5</v>
      </c>
      <c r="ED2" s="3">
        <f t="shared" si="1"/>
        <v>6</v>
      </c>
      <c r="EE2" s="3">
        <f t="shared" si="1"/>
        <v>7</v>
      </c>
      <c r="EF2" s="3" t="str">
        <f t="shared" ref="EF2:GQ2" si="2">IF(EF3="","",WEEKDAY(EF3,2))</f>
        <v/>
      </c>
      <c r="EG2" s="3">
        <f t="shared" si="2"/>
        <v>5</v>
      </c>
      <c r="EH2" s="3">
        <f t="shared" si="2"/>
        <v>6</v>
      </c>
      <c r="EI2" s="3">
        <f t="shared" si="2"/>
        <v>7</v>
      </c>
      <c r="EJ2" s="3" t="str">
        <f t="shared" si="2"/>
        <v/>
      </c>
      <c r="EK2" s="3"/>
      <c r="EL2" s="3">
        <f t="shared" si="2"/>
        <v>5</v>
      </c>
      <c r="EM2" s="3">
        <f t="shared" si="2"/>
        <v>6</v>
      </c>
      <c r="EN2" s="3">
        <f t="shared" si="2"/>
        <v>7</v>
      </c>
      <c r="EO2" s="3" t="str">
        <f t="shared" si="2"/>
        <v/>
      </c>
      <c r="EP2" s="3">
        <f t="shared" si="2"/>
        <v>5</v>
      </c>
      <c r="EQ2" s="3">
        <f t="shared" si="2"/>
        <v>6</v>
      </c>
      <c r="ER2" s="3">
        <f t="shared" si="2"/>
        <v>7</v>
      </c>
      <c r="ES2" s="3" t="str">
        <f t="shared" si="2"/>
        <v/>
      </c>
      <c r="ET2" s="3">
        <f t="shared" si="2"/>
        <v>5</v>
      </c>
      <c r="EU2" s="3">
        <f t="shared" si="2"/>
        <v>6</v>
      </c>
      <c r="EV2" s="3">
        <f t="shared" si="2"/>
        <v>7</v>
      </c>
      <c r="EW2" s="3" t="str">
        <f t="shared" si="2"/>
        <v/>
      </c>
      <c r="EX2" s="3">
        <f t="shared" si="2"/>
        <v>5</v>
      </c>
      <c r="EY2" s="3">
        <f t="shared" si="2"/>
        <v>6</v>
      </c>
      <c r="EZ2" s="3">
        <f t="shared" si="2"/>
        <v>7</v>
      </c>
      <c r="FA2" s="3" t="str">
        <f t="shared" si="2"/>
        <v/>
      </c>
      <c r="FB2" s="3">
        <f t="shared" si="2"/>
        <v>4</v>
      </c>
      <c r="FC2" s="3">
        <f t="shared" si="2"/>
        <v>5</v>
      </c>
      <c r="FD2" s="3">
        <f t="shared" si="2"/>
        <v>6</v>
      </c>
      <c r="FE2" s="3">
        <f t="shared" si="2"/>
        <v>7</v>
      </c>
      <c r="FF2" s="3" t="str">
        <f t="shared" si="2"/>
        <v/>
      </c>
      <c r="FG2" s="3"/>
      <c r="FH2" s="3">
        <f t="shared" si="2"/>
        <v>1</v>
      </c>
      <c r="FI2" s="3">
        <f t="shared" si="2"/>
        <v>2</v>
      </c>
      <c r="FJ2" s="3">
        <f t="shared" si="2"/>
        <v>3</v>
      </c>
      <c r="FK2" s="3">
        <f t="shared" si="2"/>
        <v>4</v>
      </c>
      <c r="FL2" s="3">
        <f t="shared" si="2"/>
        <v>5</v>
      </c>
      <c r="FM2" s="3">
        <f t="shared" si="2"/>
        <v>6</v>
      </c>
      <c r="FN2" s="3">
        <f t="shared" si="2"/>
        <v>7</v>
      </c>
      <c r="FO2" s="3">
        <f t="shared" si="2"/>
        <v>1</v>
      </c>
      <c r="FP2" s="3">
        <f t="shared" si="2"/>
        <v>2</v>
      </c>
      <c r="FQ2" s="3">
        <f t="shared" si="2"/>
        <v>3</v>
      </c>
      <c r="FR2" s="3">
        <f t="shared" si="2"/>
        <v>4</v>
      </c>
      <c r="FS2" s="3">
        <f t="shared" si="2"/>
        <v>5</v>
      </c>
      <c r="FT2" s="3">
        <f t="shared" si="2"/>
        <v>6</v>
      </c>
      <c r="FU2" s="3">
        <f t="shared" si="2"/>
        <v>7</v>
      </c>
      <c r="FV2" s="3" t="str">
        <f t="shared" si="2"/>
        <v/>
      </c>
      <c r="FW2" s="3">
        <f t="shared" si="2"/>
        <v>5</v>
      </c>
      <c r="FX2" s="3">
        <f t="shared" si="2"/>
        <v>6</v>
      </c>
      <c r="FY2" s="3">
        <f t="shared" si="2"/>
        <v>7</v>
      </c>
      <c r="FZ2" s="3" t="str">
        <f t="shared" si="2"/>
        <v/>
      </c>
      <c r="GA2" s="3">
        <f t="shared" si="2"/>
        <v>5</v>
      </c>
      <c r="GB2" s="3">
        <f t="shared" si="2"/>
        <v>6</v>
      </c>
      <c r="GC2" s="3">
        <f t="shared" si="2"/>
        <v>7</v>
      </c>
      <c r="GD2" s="3" t="str">
        <f t="shared" si="2"/>
        <v/>
      </c>
      <c r="GE2" s="3"/>
      <c r="GF2" s="3">
        <f t="shared" si="2"/>
        <v>5</v>
      </c>
      <c r="GG2" s="3">
        <f t="shared" si="2"/>
        <v>6</v>
      </c>
      <c r="GH2" s="3">
        <f t="shared" si="2"/>
        <v>7</v>
      </c>
      <c r="GI2" s="3" t="str">
        <f t="shared" si="2"/>
        <v/>
      </c>
      <c r="GJ2" s="3">
        <f t="shared" si="2"/>
        <v>3</v>
      </c>
      <c r="GK2" s="3">
        <f t="shared" si="2"/>
        <v>4</v>
      </c>
      <c r="GL2" s="3">
        <f t="shared" si="2"/>
        <v>5</v>
      </c>
      <c r="GM2" s="3">
        <f t="shared" si="2"/>
        <v>6</v>
      </c>
      <c r="GN2" s="3">
        <f t="shared" si="2"/>
        <v>7</v>
      </c>
      <c r="GO2" s="3" t="str">
        <f t="shared" si="2"/>
        <v/>
      </c>
      <c r="GP2" s="3">
        <f t="shared" si="2"/>
        <v>5</v>
      </c>
      <c r="GQ2" s="3">
        <f t="shared" si="2"/>
        <v>6</v>
      </c>
      <c r="GR2" s="3">
        <f t="shared" ref="GR2:IV2" si="3">IF(GR3="","",WEEKDAY(GR3,2))</f>
        <v>7</v>
      </c>
      <c r="GS2" s="3">
        <f t="shared" si="3"/>
        <v>1</v>
      </c>
      <c r="GT2" s="3" t="str">
        <f t="shared" si="3"/>
        <v/>
      </c>
      <c r="GU2" s="3">
        <f t="shared" si="3"/>
        <v>5</v>
      </c>
      <c r="GV2" s="3">
        <f t="shared" si="3"/>
        <v>6</v>
      </c>
      <c r="GW2" s="3">
        <f t="shared" si="3"/>
        <v>7</v>
      </c>
      <c r="GX2" s="3" t="str">
        <f t="shared" si="3"/>
        <v/>
      </c>
      <c r="GY2" s="3"/>
      <c r="GZ2" s="3">
        <f t="shared" si="3"/>
        <v>3</v>
      </c>
      <c r="HA2" s="3">
        <f t="shared" si="3"/>
        <v>4</v>
      </c>
      <c r="HB2" s="3">
        <f t="shared" si="3"/>
        <v>5</v>
      </c>
      <c r="HC2" s="3">
        <f t="shared" si="3"/>
        <v>6</v>
      </c>
      <c r="HD2" s="3">
        <f t="shared" si="3"/>
        <v>7</v>
      </c>
      <c r="HE2" s="3" t="str">
        <f t="shared" si="3"/>
        <v/>
      </c>
      <c r="HF2" s="3">
        <f t="shared" si="3"/>
        <v>5</v>
      </c>
      <c r="HG2" s="3">
        <f t="shared" si="3"/>
        <v>6</v>
      </c>
      <c r="HH2" s="3">
        <f t="shared" si="3"/>
        <v>7</v>
      </c>
      <c r="HI2" s="3" t="str">
        <f t="shared" si="3"/>
        <v/>
      </c>
      <c r="HJ2" s="3">
        <f t="shared" si="3"/>
        <v>5</v>
      </c>
      <c r="HK2" s="3">
        <f t="shared" si="3"/>
        <v>6</v>
      </c>
      <c r="HL2" s="3">
        <f t="shared" si="3"/>
        <v>7</v>
      </c>
      <c r="HM2" s="3" t="str">
        <f t="shared" si="3"/>
        <v/>
      </c>
      <c r="HN2" s="3">
        <f t="shared" si="3"/>
        <v>5</v>
      </c>
      <c r="HO2" s="3">
        <f t="shared" si="3"/>
        <v>6</v>
      </c>
      <c r="HP2" s="3">
        <f t="shared" si="3"/>
        <v>7</v>
      </c>
      <c r="HQ2" s="3" t="str">
        <f t="shared" si="3"/>
        <v/>
      </c>
      <c r="HR2" s="3">
        <f t="shared" si="3"/>
        <v>5</v>
      </c>
      <c r="HS2" s="3">
        <f t="shared" si="3"/>
        <v>6</v>
      </c>
      <c r="HT2" s="3">
        <f t="shared" si="3"/>
        <v>7</v>
      </c>
      <c r="HU2" s="3" t="str">
        <f t="shared" si="3"/>
        <v/>
      </c>
      <c r="HV2" s="3"/>
      <c r="HW2" s="3">
        <f t="shared" si="3"/>
        <v>5</v>
      </c>
      <c r="HX2" s="3">
        <f t="shared" si="3"/>
        <v>6</v>
      </c>
      <c r="HY2" s="3">
        <f t="shared" si="3"/>
        <v>7</v>
      </c>
      <c r="HZ2" s="3">
        <f t="shared" si="3"/>
        <v>1</v>
      </c>
      <c r="IA2" s="3">
        <f t="shared" si="3"/>
        <v>2</v>
      </c>
      <c r="IB2" s="3">
        <f t="shared" si="3"/>
        <v>3</v>
      </c>
      <c r="IC2" s="3">
        <f t="shared" si="3"/>
        <v>4</v>
      </c>
      <c r="ID2" s="3">
        <f t="shared" si="3"/>
        <v>5</v>
      </c>
      <c r="IE2" s="3">
        <f t="shared" si="3"/>
        <v>6</v>
      </c>
      <c r="IF2" s="3">
        <f t="shared" si="3"/>
        <v>7</v>
      </c>
      <c r="IG2" s="3">
        <f t="shared" si="3"/>
        <v>1</v>
      </c>
      <c r="IH2" s="3">
        <f t="shared" si="3"/>
        <v>2</v>
      </c>
      <c r="II2" s="3">
        <f t="shared" si="3"/>
        <v>3</v>
      </c>
      <c r="IJ2" s="3">
        <f t="shared" si="3"/>
        <v>4</v>
      </c>
      <c r="IK2" s="3">
        <f t="shared" si="3"/>
        <v>5</v>
      </c>
      <c r="IL2" s="3">
        <f t="shared" si="3"/>
        <v>6</v>
      </c>
      <c r="IM2" s="3">
        <f t="shared" si="3"/>
        <v>7</v>
      </c>
      <c r="IN2" s="3">
        <f t="shared" si="3"/>
        <v>1</v>
      </c>
      <c r="IO2" s="3">
        <f t="shared" si="3"/>
        <v>2</v>
      </c>
      <c r="IP2" s="3">
        <f t="shared" si="3"/>
        <v>3</v>
      </c>
      <c r="IQ2" s="3">
        <f t="shared" si="3"/>
        <v>4</v>
      </c>
      <c r="IR2" s="3">
        <f t="shared" si="3"/>
        <v>5</v>
      </c>
      <c r="IS2" s="3">
        <f t="shared" si="3"/>
        <v>6</v>
      </c>
      <c r="IT2" s="3">
        <f t="shared" si="3"/>
        <v>7</v>
      </c>
      <c r="IU2" s="3">
        <f t="shared" si="3"/>
        <v>1</v>
      </c>
      <c r="IV2" s="3">
        <f t="shared" si="3"/>
        <v>2</v>
      </c>
      <c r="IW2" s="3">
        <f>WEEKDAY(IW3,2)</f>
        <v>3</v>
      </c>
      <c r="IX2" s="3">
        <f>WEEKDAY(IX3,2)</f>
        <v>4</v>
      </c>
      <c r="IY2" s="3">
        <f>WEEKDAY(IY3,2)</f>
        <v>5</v>
      </c>
      <c r="IZ2" s="3">
        <f>WEEKDAY(IZ3,2)</f>
        <v>6</v>
      </c>
      <c r="JA2" s="3">
        <f>WEEKDAY(JA3,2)</f>
        <v>7</v>
      </c>
      <c r="JB2" s="3">
        <f t="shared" ref="JB2:JR2" si="4">WEEKDAY(JB3,2)</f>
        <v>1</v>
      </c>
      <c r="JC2" s="3">
        <f t="shared" si="4"/>
        <v>2</v>
      </c>
      <c r="JD2" s="3">
        <f t="shared" si="4"/>
        <v>3</v>
      </c>
      <c r="JE2" s="3">
        <f t="shared" si="4"/>
        <v>4</v>
      </c>
      <c r="JF2" s="3">
        <f t="shared" si="4"/>
        <v>5</v>
      </c>
      <c r="JG2" s="3">
        <f t="shared" si="4"/>
        <v>6</v>
      </c>
      <c r="JH2" s="3">
        <f t="shared" si="4"/>
        <v>7</v>
      </c>
      <c r="JI2" s="3">
        <f t="shared" si="4"/>
        <v>1</v>
      </c>
      <c r="JJ2" s="3">
        <f t="shared" si="4"/>
        <v>2</v>
      </c>
      <c r="JK2" s="3">
        <f t="shared" si="4"/>
        <v>3</v>
      </c>
      <c r="JL2" s="3">
        <f t="shared" si="4"/>
        <v>4</v>
      </c>
      <c r="JM2" s="3">
        <f t="shared" si="4"/>
        <v>5</v>
      </c>
      <c r="JN2" s="3">
        <f t="shared" si="4"/>
        <v>6</v>
      </c>
      <c r="JO2" s="3">
        <f t="shared" si="4"/>
        <v>7</v>
      </c>
      <c r="JP2" s="3">
        <f t="shared" si="4"/>
        <v>1</v>
      </c>
      <c r="JQ2" s="3">
        <f t="shared" si="4"/>
        <v>2</v>
      </c>
      <c r="JR2" s="3">
        <f t="shared" si="4"/>
        <v>3</v>
      </c>
      <c r="JS2" s="3"/>
      <c r="JT2" s="26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H2" s="5"/>
      <c r="KI2" s="5"/>
      <c r="KJ2" s="5"/>
      <c r="KK2" s="5"/>
      <c r="KL2" s="5"/>
      <c r="KM2" s="5"/>
      <c r="KN2" s="5"/>
    </row>
    <row r="3" spans="1:300" ht="64" customHeight="1">
      <c r="B3" s="21" t="s">
        <v>2</v>
      </c>
      <c r="C3" s="22" t="s">
        <v>0</v>
      </c>
      <c r="D3" s="6"/>
      <c r="E3" s="22" t="s">
        <v>1</v>
      </c>
      <c r="F3" s="37">
        <f>G3</f>
        <v>42972</v>
      </c>
      <c r="G3" s="38">
        <v>42972</v>
      </c>
      <c r="H3" s="38">
        <f>G3+1</f>
        <v>42973</v>
      </c>
      <c r="I3" s="38">
        <f>H3+1</f>
        <v>42974</v>
      </c>
      <c r="J3" s="38"/>
      <c r="K3" s="37">
        <f>L3</f>
        <v>42979</v>
      </c>
      <c r="L3" s="38">
        <f>G3+7</f>
        <v>42979</v>
      </c>
      <c r="M3" s="38">
        <f>L3+1</f>
        <v>42980</v>
      </c>
      <c r="N3" s="38">
        <f>M3+1</f>
        <v>42981</v>
      </c>
      <c r="O3" s="38"/>
      <c r="P3" s="38">
        <f>L3+7</f>
        <v>42986</v>
      </c>
      <c r="Q3" s="38">
        <f>P3+1</f>
        <v>42987</v>
      </c>
      <c r="R3" s="38">
        <f>Q3+1</f>
        <v>42988</v>
      </c>
      <c r="S3" s="38"/>
      <c r="T3" s="38">
        <f>P3+7</f>
        <v>42993</v>
      </c>
      <c r="U3" s="38">
        <f>T3+1</f>
        <v>42994</v>
      </c>
      <c r="V3" s="38">
        <f>U3+1</f>
        <v>42995</v>
      </c>
      <c r="W3" s="38"/>
      <c r="X3" s="38">
        <f>T3+7</f>
        <v>43000</v>
      </c>
      <c r="Y3" s="38">
        <f>X3+1</f>
        <v>43001</v>
      </c>
      <c r="Z3" s="38">
        <f>Y3+1</f>
        <v>43002</v>
      </c>
      <c r="AA3" s="38"/>
      <c r="AB3" s="38">
        <f>X3+7</f>
        <v>43007</v>
      </c>
      <c r="AC3" s="38">
        <f>AB3+1</f>
        <v>43008</v>
      </c>
      <c r="AD3" s="38">
        <f>AC3+1</f>
        <v>43009</v>
      </c>
      <c r="AE3" s="38"/>
      <c r="AF3" s="37">
        <f>AG3</f>
        <v>43014</v>
      </c>
      <c r="AG3" s="38">
        <f>AB3+7</f>
        <v>43014</v>
      </c>
      <c r="AH3" s="38">
        <f>AG3+1</f>
        <v>43015</v>
      </c>
      <c r="AI3" s="38">
        <f>AH3+1</f>
        <v>43016</v>
      </c>
      <c r="AJ3" s="38"/>
      <c r="AK3" s="38">
        <f>AG3+7</f>
        <v>43021</v>
      </c>
      <c r="AL3" s="38">
        <f t="shared" ref="AL3:AQ3" si="5">AK3+1</f>
        <v>43022</v>
      </c>
      <c r="AM3" s="38">
        <f t="shared" si="5"/>
        <v>43023</v>
      </c>
      <c r="AN3" s="38">
        <f t="shared" si="5"/>
        <v>43024</v>
      </c>
      <c r="AO3" s="38">
        <f t="shared" si="5"/>
        <v>43025</v>
      </c>
      <c r="AP3" s="38">
        <f t="shared" si="5"/>
        <v>43026</v>
      </c>
      <c r="AQ3" s="38">
        <f t="shared" si="5"/>
        <v>43027</v>
      </c>
      <c r="AR3" s="38">
        <f>AK3+7</f>
        <v>43028</v>
      </c>
      <c r="AS3" s="38">
        <f t="shared" ref="AS3:AX3" si="6">AR3+1</f>
        <v>43029</v>
      </c>
      <c r="AT3" s="38">
        <f t="shared" si="6"/>
        <v>43030</v>
      </c>
      <c r="AU3" s="38">
        <f t="shared" si="6"/>
        <v>43031</v>
      </c>
      <c r="AV3" s="38">
        <f t="shared" si="6"/>
        <v>43032</v>
      </c>
      <c r="AW3" s="38">
        <f t="shared" si="6"/>
        <v>43033</v>
      </c>
      <c r="AX3" s="38">
        <f t="shared" si="6"/>
        <v>43034</v>
      </c>
      <c r="AY3" s="38">
        <f>AR3+7</f>
        <v>43035</v>
      </c>
      <c r="AZ3" s="38">
        <f>AY3+1</f>
        <v>43036</v>
      </c>
      <c r="BA3" s="38">
        <f>AZ3+1</f>
        <v>43037</v>
      </c>
      <c r="BB3" s="38"/>
      <c r="BC3" s="37">
        <f>BG3</f>
        <v>43042</v>
      </c>
      <c r="BD3" s="38">
        <f>AV3+7</f>
        <v>43039</v>
      </c>
      <c r="BE3" s="38">
        <f>AW3+7</f>
        <v>43040</v>
      </c>
      <c r="BF3" s="39"/>
      <c r="BG3" s="38">
        <f>AY3+7</f>
        <v>43042</v>
      </c>
      <c r="BH3" s="38">
        <f>BG3+1</f>
        <v>43043</v>
      </c>
      <c r="BI3" s="38">
        <f>BH3+1</f>
        <v>43044</v>
      </c>
      <c r="BJ3" s="38"/>
      <c r="BK3" s="38">
        <f>BG3+7</f>
        <v>43049</v>
      </c>
      <c r="BL3" s="38">
        <f>BK3+1</f>
        <v>43050</v>
      </c>
      <c r="BM3" s="38">
        <f>BL3+1</f>
        <v>43051</v>
      </c>
      <c r="BN3" s="38"/>
      <c r="BO3" s="38">
        <f>BK3+7</f>
        <v>43056</v>
      </c>
      <c r="BP3" s="38">
        <f>BO3+1</f>
        <v>43057</v>
      </c>
      <c r="BQ3" s="38">
        <f>BP3+1</f>
        <v>43058</v>
      </c>
      <c r="BR3" s="38"/>
      <c r="BS3" s="38">
        <f>BO3+7</f>
        <v>43063</v>
      </c>
      <c r="BT3" s="38">
        <f>BS3+1</f>
        <v>43064</v>
      </c>
      <c r="BU3" s="38">
        <f>BT3+1</f>
        <v>43065</v>
      </c>
      <c r="BV3" s="38"/>
      <c r="BW3" s="37">
        <f>BX3</f>
        <v>43070</v>
      </c>
      <c r="BX3" s="38">
        <f>BS3+7</f>
        <v>43070</v>
      </c>
      <c r="BY3" s="38">
        <f>BX3+1</f>
        <v>43071</v>
      </c>
      <c r="BZ3" s="38">
        <f>BY3+1</f>
        <v>43072</v>
      </c>
      <c r="CA3" s="38"/>
      <c r="CB3" s="38">
        <f>BW3+6</f>
        <v>43076</v>
      </c>
      <c r="CC3" s="38">
        <f>BX3+7</f>
        <v>43077</v>
      </c>
      <c r="CD3" s="38">
        <f>CC3+1</f>
        <v>43078</v>
      </c>
      <c r="CE3" s="38">
        <f>CD3+1</f>
        <v>43079</v>
      </c>
      <c r="CF3" s="38"/>
      <c r="CG3" s="38">
        <f>CC3+7</f>
        <v>43084</v>
      </c>
      <c r="CH3" s="38">
        <f>CG3+1</f>
        <v>43085</v>
      </c>
      <c r="CI3" s="38">
        <f>CH3+1</f>
        <v>43086</v>
      </c>
      <c r="CJ3" s="38"/>
      <c r="CK3" s="38">
        <f>CG3+7</f>
        <v>43091</v>
      </c>
      <c r="CL3" s="38">
        <f t="shared" ref="CL3:CQ3" si="7">CK3+1</f>
        <v>43092</v>
      </c>
      <c r="CM3" s="38">
        <f t="shared" si="7"/>
        <v>43093</v>
      </c>
      <c r="CN3" s="38">
        <f t="shared" si="7"/>
        <v>43094</v>
      </c>
      <c r="CO3" s="38">
        <f t="shared" si="7"/>
        <v>43095</v>
      </c>
      <c r="CP3" s="38">
        <f t="shared" si="7"/>
        <v>43096</v>
      </c>
      <c r="CQ3" s="38">
        <f t="shared" si="7"/>
        <v>43097</v>
      </c>
      <c r="CR3" s="38">
        <f>CK3+7</f>
        <v>43098</v>
      </c>
      <c r="CS3" s="38">
        <f>CR3+1</f>
        <v>43099</v>
      </c>
      <c r="CT3" s="38">
        <f>CS3+1</f>
        <v>43100</v>
      </c>
      <c r="CU3" s="38"/>
      <c r="CV3" s="37">
        <f>DA3</f>
        <v>43105</v>
      </c>
      <c r="CW3" s="38">
        <f>CN3+7</f>
        <v>43101</v>
      </c>
      <c r="CX3" s="38">
        <f>CO3+7</f>
        <v>43102</v>
      </c>
      <c r="CY3" s="38">
        <f>CP3+7</f>
        <v>43103</v>
      </c>
      <c r="CZ3" s="38">
        <f>CQ3+7</f>
        <v>43104</v>
      </c>
      <c r="DA3" s="38">
        <f>CR3+7</f>
        <v>43105</v>
      </c>
      <c r="DB3" s="38">
        <f>DA3+1</f>
        <v>43106</v>
      </c>
      <c r="DC3" s="38">
        <f>DB3+1</f>
        <v>43107</v>
      </c>
      <c r="DD3" s="38"/>
      <c r="DE3" s="38">
        <f>DA3+7</f>
        <v>43112</v>
      </c>
      <c r="DF3" s="38">
        <f>DE3+1</f>
        <v>43113</v>
      </c>
      <c r="DG3" s="38">
        <f>DF3+1</f>
        <v>43114</v>
      </c>
      <c r="DH3" s="38"/>
      <c r="DI3" s="38">
        <f>DE3+7</f>
        <v>43119</v>
      </c>
      <c r="DJ3" s="38">
        <f>DI3+1</f>
        <v>43120</v>
      </c>
      <c r="DK3" s="38">
        <f>DJ3+1</f>
        <v>43121</v>
      </c>
      <c r="DL3" s="38"/>
      <c r="DM3" s="38">
        <f>DI3+7</f>
        <v>43126</v>
      </c>
      <c r="DN3" s="38">
        <f>DM3+1</f>
        <v>43127</v>
      </c>
      <c r="DO3" s="38">
        <f>DN3+1</f>
        <v>43128</v>
      </c>
      <c r="DP3" s="38"/>
      <c r="DQ3" s="37">
        <f>DR3</f>
        <v>43133</v>
      </c>
      <c r="DR3" s="38">
        <f>DM3+7</f>
        <v>43133</v>
      </c>
      <c r="DS3" s="38">
        <f>DR3+1</f>
        <v>43134</v>
      </c>
      <c r="DT3" s="38">
        <f>DS3+1</f>
        <v>43135</v>
      </c>
      <c r="DU3" s="38"/>
      <c r="DV3" s="38">
        <f>DR3+7</f>
        <v>43140</v>
      </c>
      <c r="DW3" s="38">
        <f t="shared" ref="DW3:EB3" si="8">DV3+1</f>
        <v>43141</v>
      </c>
      <c r="DX3" s="38">
        <f t="shared" si="8"/>
        <v>43142</v>
      </c>
      <c r="DY3" s="38">
        <f t="shared" si="8"/>
        <v>43143</v>
      </c>
      <c r="DZ3" s="38">
        <f t="shared" si="8"/>
        <v>43144</v>
      </c>
      <c r="EA3" s="38">
        <f t="shared" si="8"/>
        <v>43145</v>
      </c>
      <c r="EB3" s="38">
        <f t="shared" si="8"/>
        <v>43146</v>
      </c>
      <c r="EC3" s="38">
        <f>DV3+7</f>
        <v>43147</v>
      </c>
      <c r="ED3" s="38">
        <f>EC3+1</f>
        <v>43148</v>
      </c>
      <c r="EE3" s="38">
        <f>ED3+1</f>
        <v>43149</v>
      </c>
      <c r="EF3" s="38"/>
      <c r="EG3" s="38">
        <f>EC3+7</f>
        <v>43154</v>
      </c>
      <c r="EH3" s="38">
        <f>EG3+1</f>
        <v>43155</v>
      </c>
      <c r="EI3" s="38">
        <f>EH3+1</f>
        <v>43156</v>
      </c>
      <c r="EJ3" s="38"/>
      <c r="EK3" s="37">
        <f>EL3</f>
        <v>43161</v>
      </c>
      <c r="EL3" s="38">
        <f>EG3+7</f>
        <v>43161</v>
      </c>
      <c r="EM3" s="38">
        <f>EL3+1</f>
        <v>43162</v>
      </c>
      <c r="EN3" s="38">
        <f>EM3+1</f>
        <v>43163</v>
      </c>
      <c r="EO3" s="38"/>
      <c r="EP3" s="38">
        <f>EL3+7</f>
        <v>43168</v>
      </c>
      <c r="EQ3" s="38">
        <f>EP3+1</f>
        <v>43169</v>
      </c>
      <c r="ER3" s="38">
        <f>EQ3+1</f>
        <v>43170</v>
      </c>
      <c r="ES3" s="38"/>
      <c r="ET3" s="38">
        <f>EP3+7</f>
        <v>43175</v>
      </c>
      <c r="EU3" s="38">
        <f>ET3+1</f>
        <v>43176</v>
      </c>
      <c r="EV3" s="38">
        <f>EU3+1</f>
        <v>43177</v>
      </c>
      <c r="EW3" s="38"/>
      <c r="EX3" s="38">
        <f>ET3+7</f>
        <v>43182</v>
      </c>
      <c r="EY3" s="38">
        <f>EX3+1</f>
        <v>43183</v>
      </c>
      <c r="EZ3" s="38">
        <f>EY3+1</f>
        <v>43184</v>
      </c>
      <c r="FA3" s="38"/>
      <c r="FB3" s="38">
        <f>FC3-1</f>
        <v>43188</v>
      </c>
      <c r="FC3" s="38">
        <f>EX3+7</f>
        <v>43189</v>
      </c>
      <c r="FD3" s="38">
        <f>FC3+1</f>
        <v>43190</v>
      </c>
      <c r="FE3" s="38">
        <f>FD3+1</f>
        <v>43191</v>
      </c>
      <c r="FF3" s="38"/>
      <c r="FG3" s="37">
        <f>FL3</f>
        <v>43196</v>
      </c>
      <c r="FH3" s="38">
        <f>FE3+1</f>
        <v>43192</v>
      </c>
      <c r="FI3" s="38">
        <f>FH3+1</f>
        <v>43193</v>
      </c>
      <c r="FJ3" s="38">
        <f>FI3+1</f>
        <v>43194</v>
      </c>
      <c r="FK3" s="38">
        <f>FB3+7</f>
        <v>43195</v>
      </c>
      <c r="FL3" s="38">
        <f>FC3+7</f>
        <v>43196</v>
      </c>
      <c r="FM3" s="38">
        <f t="shared" ref="FM3:FR3" si="9">FL3+1</f>
        <v>43197</v>
      </c>
      <c r="FN3" s="38">
        <f t="shared" si="9"/>
        <v>43198</v>
      </c>
      <c r="FO3" s="38">
        <f t="shared" si="9"/>
        <v>43199</v>
      </c>
      <c r="FP3" s="38">
        <f t="shared" si="9"/>
        <v>43200</v>
      </c>
      <c r="FQ3" s="38">
        <f t="shared" si="9"/>
        <v>43201</v>
      </c>
      <c r="FR3" s="38">
        <f t="shared" si="9"/>
        <v>43202</v>
      </c>
      <c r="FS3" s="38">
        <f>FL3+7</f>
        <v>43203</v>
      </c>
      <c r="FT3" s="38">
        <f>FS3+1</f>
        <v>43204</v>
      </c>
      <c r="FU3" s="38">
        <f>FT3+1</f>
        <v>43205</v>
      </c>
      <c r="FV3" s="38"/>
      <c r="FW3" s="38">
        <f>FS3+7</f>
        <v>43210</v>
      </c>
      <c r="FX3" s="38">
        <f>FW3+1</f>
        <v>43211</v>
      </c>
      <c r="FY3" s="38">
        <f>FX3+1</f>
        <v>43212</v>
      </c>
      <c r="FZ3" s="38"/>
      <c r="GA3" s="38">
        <f>FW3+7</f>
        <v>43217</v>
      </c>
      <c r="GB3" s="38">
        <f>GA3+1</f>
        <v>43218</v>
      </c>
      <c r="GC3" s="38">
        <f>GB3+1</f>
        <v>43219</v>
      </c>
      <c r="GD3" s="38"/>
      <c r="GE3" s="37">
        <f>GF3</f>
        <v>43224</v>
      </c>
      <c r="GF3" s="38">
        <f>GA3+7</f>
        <v>43224</v>
      </c>
      <c r="GG3" s="38">
        <f>GF3+1</f>
        <v>43225</v>
      </c>
      <c r="GH3" s="38">
        <f>GG3+1</f>
        <v>43226</v>
      </c>
      <c r="GI3" s="38"/>
      <c r="GJ3" s="38">
        <f>GK3-1</f>
        <v>43229</v>
      </c>
      <c r="GK3" s="38">
        <f>GL3-1</f>
        <v>43230</v>
      </c>
      <c r="GL3" s="38">
        <f>GF3+7</f>
        <v>43231</v>
      </c>
      <c r="GM3" s="38">
        <f>GL3+1</f>
        <v>43232</v>
      </c>
      <c r="GN3" s="38">
        <f>GM3+1</f>
        <v>43233</v>
      </c>
      <c r="GO3" s="38"/>
      <c r="GP3" s="38">
        <f>GL3+7</f>
        <v>43238</v>
      </c>
      <c r="GQ3" s="38">
        <f>GP3+1</f>
        <v>43239</v>
      </c>
      <c r="GR3" s="38">
        <f>GQ3+1</f>
        <v>43240</v>
      </c>
      <c r="GS3" s="38">
        <f>GR3+1</f>
        <v>43241</v>
      </c>
      <c r="GT3" s="38"/>
      <c r="GU3" s="38">
        <f>GP3+7</f>
        <v>43245</v>
      </c>
      <c r="GV3" s="38">
        <f>GU3+1</f>
        <v>43246</v>
      </c>
      <c r="GW3" s="38">
        <f>GV3+1</f>
        <v>43247</v>
      </c>
      <c r="GX3" s="38"/>
      <c r="GY3" s="37">
        <f>HB3</f>
        <v>43252</v>
      </c>
      <c r="GZ3" s="38">
        <f>HA3-1</f>
        <v>43250</v>
      </c>
      <c r="HA3" s="38">
        <f>HB3-1</f>
        <v>43251</v>
      </c>
      <c r="HB3" s="38">
        <f>GU3+7</f>
        <v>43252</v>
      </c>
      <c r="HC3" s="38">
        <f>HB3+1</f>
        <v>43253</v>
      </c>
      <c r="HD3" s="38">
        <f>HC3+1</f>
        <v>43254</v>
      </c>
      <c r="HE3" s="38"/>
      <c r="HF3" s="38">
        <f>HB3+7</f>
        <v>43259</v>
      </c>
      <c r="HG3" s="38">
        <f>HF3+1</f>
        <v>43260</v>
      </c>
      <c r="HH3" s="38">
        <f>HG3+1</f>
        <v>43261</v>
      </c>
      <c r="HI3" s="38"/>
      <c r="HJ3" s="38">
        <f>HF3+7</f>
        <v>43266</v>
      </c>
      <c r="HK3" s="38">
        <f>HJ3+1</f>
        <v>43267</v>
      </c>
      <c r="HL3" s="38">
        <f>HK3+1</f>
        <v>43268</v>
      </c>
      <c r="HM3" s="38"/>
      <c r="HN3" s="38">
        <f>HJ3+7</f>
        <v>43273</v>
      </c>
      <c r="HO3" s="38">
        <f>HN3+1</f>
        <v>43274</v>
      </c>
      <c r="HP3" s="38">
        <f>HO3+1</f>
        <v>43275</v>
      </c>
      <c r="HQ3" s="38"/>
      <c r="HR3" s="38">
        <f>HN3+7</f>
        <v>43280</v>
      </c>
      <c r="HS3" s="38">
        <f>HR3+1</f>
        <v>43281</v>
      </c>
      <c r="HT3" s="38">
        <f>HS3+1</f>
        <v>43282</v>
      </c>
      <c r="HU3" s="38"/>
      <c r="HV3" s="37">
        <f>HW3</f>
        <v>43287</v>
      </c>
      <c r="HW3" s="38">
        <f>HR3+7</f>
        <v>43287</v>
      </c>
      <c r="HX3" s="38">
        <f t="shared" ref="HX3:IV3" si="10">HW3+1</f>
        <v>43288</v>
      </c>
      <c r="HY3" s="38">
        <f t="shared" si="10"/>
        <v>43289</v>
      </c>
      <c r="HZ3" s="38">
        <f t="shared" si="10"/>
        <v>43290</v>
      </c>
      <c r="IA3" s="38">
        <f t="shared" si="10"/>
        <v>43291</v>
      </c>
      <c r="IB3" s="38">
        <f t="shared" si="10"/>
        <v>43292</v>
      </c>
      <c r="IC3" s="38">
        <f t="shared" si="10"/>
        <v>43293</v>
      </c>
      <c r="ID3" s="38">
        <f t="shared" si="10"/>
        <v>43294</v>
      </c>
      <c r="IE3" s="38">
        <f t="shared" si="10"/>
        <v>43295</v>
      </c>
      <c r="IF3" s="38">
        <f t="shared" si="10"/>
        <v>43296</v>
      </c>
      <c r="IG3" s="38">
        <f t="shared" si="10"/>
        <v>43297</v>
      </c>
      <c r="IH3" s="38">
        <f t="shared" si="10"/>
        <v>43298</v>
      </c>
      <c r="II3" s="38">
        <f t="shared" si="10"/>
        <v>43299</v>
      </c>
      <c r="IJ3" s="38">
        <f t="shared" si="10"/>
        <v>43300</v>
      </c>
      <c r="IK3" s="38">
        <f t="shared" si="10"/>
        <v>43301</v>
      </c>
      <c r="IL3" s="38">
        <f t="shared" si="10"/>
        <v>43302</v>
      </c>
      <c r="IM3" s="38">
        <f t="shared" si="10"/>
        <v>43303</v>
      </c>
      <c r="IN3" s="38">
        <f t="shared" si="10"/>
        <v>43304</v>
      </c>
      <c r="IO3" s="38">
        <f t="shared" si="10"/>
        <v>43305</v>
      </c>
      <c r="IP3" s="38">
        <f t="shared" si="10"/>
        <v>43306</v>
      </c>
      <c r="IQ3" s="38">
        <f t="shared" si="10"/>
        <v>43307</v>
      </c>
      <c r="IR3" s="38">
        <f t="shared" si="10"/>
        <v>43308</v>
      </c>
      <c r="IS3" s="38">
        <f t="shared" si="10"/>
        <v>43309</v>
      </c>
      <c r="IT3" s="38">
        <f t="shared" si="10"/>
        <v>43310</v>
      </c>
      <c r="IU3" s="38">
        <f t="shared" si="10"/>
        <v>43311</v>
      </c>
      <c r="IV3" s="38">
        <f t="shared" si="10"/>
        <v>43312</v>
      </c>
      <c r="IW3" s="38">
        <f>IV3+1</f>
        <v>43313</v>
      </c>
      <c r="IX3" s="38">
        <f>IW3+1</f>
        <v>43314</v>
      </c>
      <c r="IY3" s="38">
        <f t="shared" ref="IY3:JR3" si="11">IX3+1</f>
        <v>43315</v>
      </c>
      <c r="IZ3" s="38">
        <f t="shared" si="11"/>
        <v>43316</v>
      </c>
      <c r="JA3" s="38">
        <f t="shared" si="11"/>
        <v>43317</v>
      </c>
      <c r="JB3" s="38">
        <f t="shared" si="11"/>
        <v>43318</v>
      </c>
      <c r="JC3" s="38">
        <f t="shared" si="11"/>
        <v>43319</v>
      </c>
      <c r="JD3" s="38">
        <f t="shared" si="11"/>
        <v>43320</v>
      </c>
      <c r="JE3" s="38">
        <f t="shared" si="11"/>
        <v>43321</v>
      </c>
      <c r="JF3" s="38">
        <f t="shared" si="11"/>
        <v>43322</v>
      </c>
      <c r="JG3" s="38">
        <f t="shared" si="11"/>
        <v>43323</v>
      </c>
      <c r="JH3" s="38">
        <f t="shared" si="11"/>
        <v>43324</v>
      </c>
      <c r="JI3" s="38">
        <f t="shared" si="11"/>
        <v>43325</v>
      </c>
      <c r="JJ3" s="38">
        <f t="shared" si="11"/>
        <v>43326</v>
      </c>
      <c r="JK3" s="38">
        <f t="shared" si="11"/>
        <v>43327</v>
      </c>
      <c r="JL3" s="38">
        <f t="shared" si="11"/>
        <v>43328</v>
      </c>
      <c r="JM3" s="38">
        <f t="shared" si="11"/>
        <v>43329</v>
      </c>
      <c r="JN3" s="38">
        <f t="shared" si="11"/>
        <v>43330</v>
      </c>
      <c r="JO3" s="38">
        <f t="shared" si="11"/>
        <v>43331</v>
      </c>
      <c r="JP3" s="38">
        <f t="shared" si="11"/>
        <v>43332</v>
      </c>
      <c r="JQ3" s="38">
        <f>JP3+1</f>
        <v>43333</v>
      </c>
      <c r="JR3" s="38">
        <f t="shared" si="11"/>
        <v>43334</v>
      </c>
      <c r="JS3" s="27"/>
      <c r="JT3" s="27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9" t="s">
        <v>10</v>
      </c>
      <c r="KG3" s="19" t="s">
        <v>11</v>
      </c>
    </row>
    <row r="4" spans="1:300" s="15" customFormat="1" ht="12">
      <c r="A4" s="98" t="s">
        <v>67</v>
      </c>
      <c r="B4" s="42" t="s">
        <v>23</v>
      </c>
      <c r="C4" s="42" t="s">
        <v>24</v>
      </c>
      <c r="D4" s="63"/>
      <c r="E4" s="43" t="s">
        <v>43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44" t="s">
        <v>46</v>
      </c>
      <c r="Q4" s="44" t="s">
        <v>22</v>
      </c>
      <c r="R4" s="44" t="s">
        <v>47</v>
      </c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 t="s">
        <v>46</v>
      </c>
      <c r="AH4" s="44" t="s">
        <v>22</v>
      </c>
      <c r="AI4" s="44" t="s">
        <v>47</v>
      </c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 t="s">
        <v>48</v>
      </c>
      <c r="AX4" s="44" t="s">
        <v>22</v>
      </c>
      <c r="AY4" s="44" t="s">
        <v>46</v>
      </c>
      <c r="AZ4" s="44"/>
      <c r="BA4" s="44"/>
      <c r="BB4" s="44"/>
      <c r="BC4" s="44"/>
      <c r="BD4" s="45"/>
      <c r="BE4" s="45"/>
      <c r="BF4" s="44"/>
      <c r="BG4" s="44"/>
      <c r="BH4" s="44"/>
      <c r="BI4" s="44"/>
      <c r="BJ4" s="44"/>
      <c r="BK4" s="44" t="s">
        <v>46</v>
      </c>
      <c r="BL4" s="44" t="s">
        <v>22</v>
      </c>
      <c r="BM4" s="44" t="s">
        <v>47</v>
      </c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 t="s">
        <v>46</v>
      </c>
      <c r="BY4" s="44" t="s">
        <v>22</v>
      </c>
      <c r="BZ4" s="44" t="s">
        <v>22</v>
      </c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 t="s">
        <v>48</v>
      </c>
      <c r="CR4" s="44" t="s">
        <v>22</v>
      </c>
      <c r="CS4" s="44" t="s">
        <v>46</v>
      </c>
      <c r="CT4" s="44"/>
      <c r="CU4" s="44"/>
      <c r="CV4" s="44"/>
      <c r="CW4" s="44"/>
      <c r="CX4" s="44"/>
      <c r="CY4" s="44"/>
      <c r="CZ4" s="44" t="s">
        <v>48</v>
      </c>
      <c r="DA4" s="44" t="s">
        <v>22</v>
      </c>
      <c r="DB4" s="44" t="s">
        <v>46</v>
      </c>
      <c r="DC4" s="44"/>
      <c r="DD4" s="44"/>
      <c r="DE4" s="44" t="s">
        <v>46</v>
      </c>
      <c r="DF4" s="44" t="s">
        <v>22</v>
      </c>
      <c r="DG4" s="44" t="s">
        <v>47</v>
      </c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 t="s">
        <v>46</v>
      </c>
      <c r="DS4" s="44" t="s">
        <v>22</v>
      </c>
      <c r="DT4" s="44" t="s">
        <v>47</v>
      </c>
      <c r="DU4" s="44"/>
      <c r="DV4" s="44"/>
      <c r="DW4" s="44"/>
      <c r="DX4" s="44"/>
      <c r="DY4" s="44"/>
      <c r="DZ4" s="44"/>
      <c r="EA4" s="44" t="s">
        <v>48</v>
      </c>
      <c r="EB4" s="44" t="s">
        <v>22</v>
      </c>
      <c r="EC4" s="44" t="s">
        <v>46</v>
      </c>
      <c r="ED4" s="44"/>
      <c r="EE4" s="44"/>
      <c r="EF4" s="44"/>
      <c r="EG4" s="44"/>
      <c r="EH4" s="44"/>
      <c r="EI4" s="44"/>
      <c r="EJ4" s="44"/>
      <c r="EK4" s="44"/>
      <c r="EL4" s="44" t="s">
        <v>46</v>
      </c>
      <c r="EM4" s="44" t="s">
        <v>22</v>
      </c>
      <c r="EN4" s="44" t="s">
        <v>47</v>
      </c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  <c r="FE4" s="44"/>
      <c r="FF4" s="44"/>
      <c r="FG4" s="44"/>
      <c r="FH4" s="45"/>
      <c r="FI4" s="45" t="s">
        <v>48</v>
      </c>
      <c r="FJ4" s="45" t="s">
        <v>22</v>
      </c>
      <c r="FK4" s="45" t="s">
        <v>22</v>
      </c>
      <c r="FL4" s="44" t="s">
        <v>120</v>
      </c>
      <c r="FM4" s="44"/>
      <c r="FN4" s="44"/>
      <c r="FO4" s="44"/>
      <c r="FP4" s="44"/>
      <c r="FQ4" s="44"/>
      <c r="FR4" s="44"/>
      <c r="FS4" s="44" t="s">
        <v>46</v>
      </c>
      <c r="FT4" s="44" t="s">
        <v>22</v>
      </c>
      <c r="FU4" s="44" t="s">
        <v>47</v>
      </c>
      <c r="FV4" s="44"/>
      <c r="FW4" s="44"/>
      <c r="FX4" s="44"/>
      <c r="FY4" s="44"/>
      <c r="FZ4" s="44"/>
      <c r="GA4" s="44"/>
      <c r="GB4" s="44"/>
      <c r="GC4" s="44"/>
      <c r="GD4" s="44"/>
      <c r="GE4" s="44"/>
      <c r="GF4" s="44" t="s">
        <v>46</v>
      </c>
      <c r="GG4" s="44" t="s">
        <v>22</v>
      </c>
      <c r="GH4" s="44" t="s">
        <v>47</v>
      </c>
      <c r="GI4" s="44"/>
      <c r="GJ4" s="44"/>
      <c r="GK4" s="44"/>
      <c r="GL4" s="44"/>
      <c r="GM4" s="44"/>
      <c r="GN4" s="44"/>
      <c r="GO4" s="44"/>
      <c r="GP4" s="44"/>
      <c r="GQ4" s="44"/>
      <c r="GR4" s="44"/>
      <c r="GS4" s="44"/>
      <c r="GT4" s="44"/>
      <c r="GU4" s="44"/>
      <c r="GV4" s="44"/>
      <c r="GW4" s="44"/>
      <c r="GX4" s="44"/>
      <c r="GY4" s="44"/>
      <c r="GZ4" s="44"/>
      <c r="HA4" s="44"/>
      <c r="HB4" s="44" t="s">
        <v>46</v>
      </c>
      <c r="HC4" s="44" t="s">
        <v>22</v>
      </c>
      <c r="HD4" s="44" t="s">
        <v>47</v>
      </c>
      <c r="HE4" s="44"/>
      <c r="HF4" s="44"/>
      <c r="HG4" s="44"/>
      <c r="HH4" s="44"/>
      <c r="HI4" s="44"/>
      <c r="HJ4" s="44"/>
      <c r="HK4" s="44"/>
      <c r="HL4" s="44"/>
      <c r="HM4" s="44"/>
      <c r="HN4" s="44"/>
      <c r="HO4" s="44"/>
      <c r="HP4" s="44"/>
      <c r="HQ4" s="44"/>
      <c r="HR4" s="44"/>
      <c r="HS4" s="44"/>
      <c r="HT4" s="44"/>
      <c r="HU4" s="44"/>
      <c r="HV4" s="44"/>
      <c r="HW4" s="44"/>
      <c r="HX4" s="44"/>
      <c r="HY4" s="44"/>
      <c r="HZ4" s="44"/>
      <c r="IA4" s="44"/>
      <c r="IB4" s="44"/>
      <c r="IC4" s="44"/>
      <c r="ID4" s="44"/>
      <c r="IE4" s="44"/>
      <c r="IF4" s="44"/>
      <c r="IG4" s="44" t="s">
        <v>48</v>
      </c>
      <c r="IH4" s="44" t="s">
        <v>22</v>
      </c>
      <c r="II4" s="44" t="s">
        <v>22</v>
      </c>
      <c r="IJ4" s="44" t="s">
        <v>49</v>
      </c>
      <c r="IK4" s="44" t="s">
        <v>46</v>
      </c>
      <c r="IL4" s="44"/>
      <c r="IM4" s="44"/>
      <c r="IN4" s="44"/>
      <c r="IO4" s="44"/>
      <c r="IP4" s="44"/>
      <c r="IQ4" s="44"/>
      <c r="IR4" s="44"/>
      <c r="IS4" s="44"/>
      <c r="IT4" s="44"/>
      <c r="IU4" s="44" t="s">
        <v>48</v>
      </c>
      <c r="IV4" s="44" t="s">
        <v>22</v>
      </c>
      <c r="IW4" s="44" t="s">
        <v>22</v>
      </c>
      <c r="IX4" s="44" t="s">
        <v>22</v>
      </c>
      <c r="IY4" s="44" t="s">
        <v>46</v>
      </c>
      <c r="IZ4" s="44"/>
      <c r="JA4" s="44"/>
      <c r="JB4" s="44"/>
      <c r="JC4" s="44"/>
      <c r="JD4" s="44"/>
      <c r="JE4" s="44"/>
      <c r="JF4" s="44"/>
      <c r="JG4" s="44"/>
      <c r="JH4" s="44"/>
      <c r="JI4" s="44" t="s">
        <v>48</v>
      </c>
      <c r="JJ4" s="44" t="s">
        <v>49</v>
      </c>
      <c r="JK4" s="44" t="s">
        <v>22</v>
      </c>
      <c r="JL4" s="44" t="s">
        <v>22</v>
      </c>
      <c r="JM4" s="44" t="s">
        <v>46</v>
      </c>
      <c r="JN4" s="44"/>
      <c r="JO4" s="44"/>
      <c r="JP4" s="44"/>
      <c r="JQ4" s="44"/>
      <c r="JR4" s="44"/>
      <c r="JS4" s="18"/>
      <c r="JT4" s="36">
        <f>COUNTA(F4:JR4)</f>
        <v>61</v>
      </c>
      <c r="JU4" s="32"/>
      <c r="JV4" s="32"/>
      <c r="JW4" s="32"/>
      <c r="JX4" s="32"/>
      <c r="JY4" s="32"/>
      <c r="JZ4" s="32"/>
      <c r="KA4" s="32"/>
      <c r="KB4" s="32"/>
      <c r="KC4" s="32"/>
      <c r="KD4" s="32"/>
      <c r="KE4" s="32"/>
      <c r="KF4" s="25" t="s">
        <v>82</v>
      </c>
      <c r="KG4" s="25" t="s">
        <v>57</v>
      </c>
      <c r="KH4" s="16"/>
      <c r="KI4" s="16"/>
      <c r="KJ4" s="16"/>
      <c r="KK4" s="16"/>
      <c r="KL4" s="16"/>
      <c r="KM4" s="16"/>
      <c r="KN4" s="16"/>
    </row>
    <row r="5" spans="1:300" s="15" customFormat="1" ht="14">
      <c r="A5" s="99"/>
      <c r="B5" s="42" t="s">
        <v>25</v>
      </c>
      <c r="C5" s="42" t="s">
        <v>26</v>
      </c>
      <c r="D5" s="62"/>
      <c r="E5" s="43" t="s">
        <v>44</v>
      </c>
      <c r="F5" s="44"/>
      <c r="G5" s="44"/>
      <c r="H5" s="44"/>
      <c r="I5" s="44"/>
      <c r="J5" s="44"/>
      <c r="K5" s="44"/>
      <c r="L5" s="44"/>
      <c r="M5" s="44"/>
      <c r="N5" s="44"/>
      <c r="O5" s="44"/>
      <c r="P5" s="44" t="s">
        <v>46</v>
      </c>
      <c r="Q5" s="44" t="s">
        <v>22</v>
      </c>
      <c r="R5" s="44" t="s">
        <v>47</v>
      </c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 t="s">
        <v>46</v>
      </c>
      <c r="AH5" s="44" t="s">
        <v>22</v>
      </c>
      <c r="AI5" s="44" t="s">
        <v>22</v>
      </c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5"/>
      <c r="BE5" s="45"/>
      <c r="BF5" s="44"/>
      <c r="BG5" s="44"/>
      <c r="BH5" s="44"/>
      <c r="BI5" s="44"/>
      <c r="BJ5" s="44"/>
      <c r="BK5" s="44" t="s">
        <v>46</v>
      </c>
      <c r="BL5" s="44" t="s">
        <v>22</v>
      </c>
      <c r="BM5" s="44" t="s">
        <v>22</v>
      </c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 t="s">
        <v>89</v>
      </c>
      <c r="BY5" s="44" t="s">
        <v>89</v>
      </c>
      <c r="BZ5" s="44" t="s">
        <v>89</v>
      </c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 t="s">
        <v>48</v>
      </c>
      <c r="CR5" s="44" t="s">
        <v>22</v>
      </c>
      <c r="CS5" s="44" t="s">
        <v>46</v>
      </c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 t="s">
        <v>46</v>
      </c>
      <c r="DF5" s="44" t="s">
        <v>22</v>
      </c>
      <c r="DG5" s="44" t="s">
        <v>22</v>
      </c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 t="s">
        <v>46</v>
      </c>
      <c r="DS5" s="44" t="s">
        <v>22</v>
      </c>
      <c r="DT5" s="44" t="s">
        <v>22</v>
      </c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 t="s">
        <v>46</v>
      </c>
      <c r="EM5" s="44" t="s">
        <v>22</v>
      </c>
      <c r="EN5" s="44" t="s">
        <v>22</v>
      </c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5"/>
      <c r="FI5" s="45"/>
      <c r="FJ5" s="45"/>
      <c r="FK5" s="45"/>
      <c r="FL5" s="44"/>
      <c r="FM5" s="44"/>
      <c r="FN5" s="44"/>
      <c r="FO5" s="44"/>
      <c r="FP5" s="44"/>
      <c r="FQ5" s="44"/>
      <c r="FR5" s="44"/>
      <c r="FS5" s="44" t="s">
        <v>46</v>
      </c>
      <c r="FT5" s="44" t="s">
        <v>22</v>
      </c>
      <c r="FU5" s="44" t="s">
        <v>22</v>
      </c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 t="s">
        <v>46</v>
      </c>
      <c r="GG5" s="44" t="s">
        <v>22</v>
      </c>
      <c r="GH5" s="44" t="s">
        <v>22</v>
      </c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 t="s">
        <v>46</v>
      </c>
      <c r="HC5" s="44" t="s">
        <v>22</v>
      </c>
      <c r="HD5" s="44" t="s">
        <v>22</v>
      </c>
      <c r="HE5" s="44"/>
      <c r="HF5" s="44"/>
      <c r="HG5" s="44"/>
      <c r="HH5" s="44"/>
      <c r="HI5" s="44"/>
      <c r="HJ5" s="44"/>
      <c r="HK5" s="44"/>
      <c r="HL5" s="44"/>
      <c r="HM5" s="44"/>
      <c r="HN5" s="44"/>
      <c r="HO5" s="44"/>
      <c r="HP5" s="44"/>
      <c r="HQ5" s="44"/>
      <c r="HR5" s="44"/>
      <c r="HS5" s="44"/>
      <c r="HT5" s="44"/>
      <c r="HU5" s="44"/>
      <c r="HV5" s="44"/>
      <c r="HW5" s="44"/>
      <c r="HX5" s="44"/>
      <c r="HY5" s="44"/>
      <c r="HZ5" s="44"/>
      <c r="IA5" s="44"/>
      <c r="IB5" s="44"/>
      <c r="IC5" s="44"/>
      <c r="ID5" s="44"/>
      <c r="IE5" s="44"/>
      <c r="IF5" s="44"/>
      <c r="IG5" s="44"/>
      <c r="IH5" s="44"/>
      <c r="II5" s="44"/>
      <c r="IJ5" s="44"/>
      <c r="IK5" s="44"/>
      <c r="IL5" s="44"/>
      <c r="IM5" s="44"/>
      <c r="IN5" s="44"/>
      <c r="IO5" s="44"/>
      <c r="IP5" s="44"/>
      <c r="IQ5" s="44"/>
      <c r="IR5" s="44"/>
      <c r="IS5" s="44"/>
      <c r="IT5" s="44"/>
      <c r="IU5" s="44"/>
      <c r="IV5" s="44" t="s">
        <v>48</v>
      </c>
      <c r="IW5" s="44" t="s">
        <v>22</v>
      </c>
      <c r="IX5" s="44" t="s">
        <v>22</v>
      </c>
      <c r="IY5" s="44" t="s">
        <v>46</v>
      </c>
      <c r="IZ5" s="44"/>
      <c r="JA5" s="44"/>
      <c r="JB5" s="44"/>
      <c r="JC5" s="44"/>
      <c r="JD5" s="44"/>
      <c r="JE5" s="44"/>
      <c r="JF5" s="44"/>
      <c r="JG5" s="44"/>
      <c r="JH5" s="44"/>
      <c r="JI5" s="44"/>
      <c r="JJ5" s="44"/>
      <c r="JK5" s="44"/>
      <c r="JL5" s="44"/>
      <c r="JM5" s="44"/>
      <c r="JN5" s="44"/>
      <c r="JO5" s="44"/>
      <c r="JP5" s="44"/>
      <c r="JQ5" s="44"/>
      <c r="JR5" s="44"/>
      <c r="JS5" s="18"/>
      <c r="JT5" s="36">
        <f>COUNTA(F5:JR5)</f>
        <v>37</v>
      </c>
      <c r="JU5" s="32"/>
      <c r="JV5" s="32"/>
      <c r="JW5" s="32"/>
      <c r="JX5" s="32"/>
      <c r="JY5" s="32"/>
      <c r="JZ5" s="32"/>
      <c r="KA5" s="32"/>
      <c r="KB5" s="32"/>
      <c r="KC5" s="32"/>
      <c r="KD5" s="32"/>
      <c r="KE5" s="32"/>
      <c r="KF5" s="25" t="s">
        <v>79</v>
      </c>
      <c r="KG5" s="25" t="s">
        <v>58</v>
      </c>
      <c r="KH5" s="16"/>
      <c r="KI5" s="16"/>
      <c r="KJ5" s="16"/>
      <c r="KK5" s="16"/>
      <c r="KL5" s="16"/>
      <c r="KM5" s="16"/>
      <c r="KN5" s="16"/>
    </row>
    <row r="6" spans="1:300" s="15" customFormat="1" ht="14">
      <c r="A6" s="99"/>
      <c r="B6" s="42" t="s">
        <v>27</v>
      </c>
      <c r="C6" s="42" t="s">
        <v>28</v>
      </c>
      <c r="D6" s="62"/>
      <c r="E6" s="43" t="s">
        <v>44</v>
      </c>
      <c r="F6" s="44"/>
      <c r="G6" s="44"/>
      <c r="H6" s="44"/>
      <c r="I6" s="44"/>
      <c r="J6" s="44"/>
      <c r="K6" s="44"/>
      <c r="L6" s="44"/>
      <c r="M6" s="44"/>
      <c r="N6" s="44"/>
      <c r="O6" s="44"/>
      <c r="P6" s="44" t="s">
        <v>46</v>
      </c>
      <c r="Q6" s="44" t="s">
        <v>22</v>
      </c>
      <c r="R6" s="44" t="s">
        <v>22</v>
      </c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 t="s">
        <v>46</v>
      </c>
      <c r="AH6" s="44" t="s">
        <v>22</v>
      </c>
      <c r="AI6" s="44" t="s">
        <v>22</v>
      </c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5"/>
      <c r="BE6" s="45"/>
      <c r="BF6" s="44"/>
      <c r="BG6" s="44"/>
      <c r="BH6" s="44"/>
      <c r="BI6" s="44"/>
      <c r="BJ6" s="44"/>
      <c r="BK6" s="44" t="s">
        <v>46</v>
      </c>
      <c r="BL6" s="44" t="s">
        <v>22</v>
      </c>
      <c r="BM6" s="44" t="s">
        <v>22</v>
      </c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 t="s">
        <v>46</v>
      </c>
      <c r="BY6" s="44" t="s">
        <v>22</v>
      </c>
      <c r="BZ6" s="44" t="s">
        <v>22</v>
      </c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 t="s">
        <v>46</v>
      </c>
      <c r="DF6" s="44" t="s">
        <v>22</v>
      </c>
      <c r="DG6" s="44" t="s">
        <v>22</v>
      </c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 t="s">
        <v>46</v>
      </c>
      <c r="DS6" s="44" t="s">
        <v>22</v>
      </c>
      <c r="DT6" s="44" t="s">
        <v>22</v>
      </c>
      <c r="DU6" s="44"/>
      <c r="DV6" s="44"/>
      <c r="DW6" s="44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4"/>
      <c r="EL6" s="44" t="s">
        <v>46</v>
      </c>
      <c r="EM6" s="44" t="s">
        <v>22</v>
      </c>
      <c r="EN6" s="44" t="s">
        <v>22</v>
      </c>
      <c r="EO6" s="44"/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5"/>
      <c r="FI6" s="45"/>
      <c r="FJ6" s="45"/>
      <c r="FK6" s="45"/>
      <c r="FL6" s="44"/>
      <c r="FM6" s="44"/>
      <c r="FN6" s="44"/>
      <c r="FO6" s="44"/>
      <c r="FP6" s="44"/>
      <c r="FQ6" s="44"/>
      <c r="FR6" s="44"/>
      <c r="FS6" s="44" t="s">
        <v>46</v>
      </c>
      <c r="FT6" s="44" t="s">
        <v>22</v>
      </c>
      <c r="FU6" s="44" t="s">
        <v>22</v>
      </c>
      <c r="FV6" s="44"/>
      <c r="FW6" s="44"/>
      <c r="FX6" s="44"/>
      <c r="FY6" s="44"/>
      <c r="FZ6" s="44"/>
      <c r="GA6" s="44"/>
      <c r="GB6" s="44"/>
      <c r="GC6" s="44"/>
      <c r="GD6" s="44"/>
      <c r="GE6" s="44"/>
      <c r="GF6" s="44" t="s">
        <v>46</v>
      </c>
      <c r="GG6" s="44" t="s">
        <v>22</v>
      </c>
      <c r="GH6" s="44" t="s">
        <v>22</v>
      </c>
      <c r="GI6" s="44"/>
      <c r="GJ6" s="44"/>
      <c r="GK6" s="44"/>
      <c r="GL6" s="44"/>
      <c r="GM6" s="44"/>
      <c r="GN6" s="44"/>
      <c r="GO6" s="44"/>
      <c r="GP6" s="44"/>
      <c r="GQ6" s="44"/>
      <c r="GR6" s="44"/>
      <c r="GS6" s="44"/>
      <c r="GT6" s="44"/>
      <c r="GU6" s="44"/>
      <c r="GV6" s="44"/>
      <c r="GW6" s="44"/>
      <c r="GX6" s="44"/>
      <c r="GY6" s="44"/>
      <c r="GZ6" s="44"/>
      <c r="HA6" s="44"/>
      <c r="HB6" s="44" t="s">
        <v>46</v>
      </c>
      <c r="HC6" s="44" t="s">
        <v>22</v>
      </c>
      <c r="HD6" s="44" t="s">
        <v>22</v>
      </c>
      <c r="HE6" s="44"/>
      <c r="HF6" s="44"/>
      <c r="HG6" s="44"/>
      <c r="HH6" s="44"/>
      <c r="HI6" s="44"/>
      <c r="HJ6" s="44"/>
      <c r="HK6" s="44"/>
      <c r="HL6" s="44"/>
      <c r="HM6" s="44"/>
      <c r="HN6" s="44"/>
      <c r="HO6" s="44"/>
      <c r="HP6" s="44"/>
      <c r="HQ6" s="44"/>
      <c r="HR6" s="44"/>
      <c r="HS6" s="44"/>
      <c r="HT6" s="44"/>
      <c r="HU6" s="44"/>
      <c r="HV6" s="44"/>
      <c r="HW6" s="44"/>
      <c r="HX6" s="44"/>
      <c r="HY6" s="44"/>
      <c r="HZ6" s="44"/>
      <c r="IA6" s="44"/>
      <c r="IB6" s="44"/>
      <c r="IC6" s="44"/>
      <c r="ID6" s="44"/>
      <c r="IE6" s="44"/>
      <c r="IF6" s="44"/>
      <c r="IG6" s="44"/>
      <c r="IH6" s="44"/>
      <c r="II6" s="44"/>
      <c r="IJ6" s="44"/>
      <c r="IK6" s="44"/>
      <c r="IL6" s="44" t="s">
        <v>48</v>
      </c>
      <c r="IM6" s="44" t="s">
        <v>22</v>
      </c>
      <c r="IN6" s="44" t="s">
        <v>22</v>
      </c>
      <c r="IO6" s="44" t="s">
        <v>22</v>
      </c>
      <c r="IP6" s="44" t="s">
        <v>22</v>
      </c>
      <c r="IQ6" s="44" t="s">
        <v>22</v>
      </c>
      <c r="IR6" s="44" t="s">
        <v>22</v>
      </c>
      <c r="IS6" s="44" t="s">
        <v>22</v>
      </c>
      <c r="IT6" s="44" t="s">
        <v>22</v>
      </c>
      <c r="IU6" s="44" t="s">
        <v>22</v>
      </c>
      <c r="IV6" s="44" t="s">
        <v>49</v>
      </c>
      <c r="IW6" s="44" t="s">
        <v>22</v>
      </c>
      <c r="IX6" s="44" t="s">
        <v>22</v>
      </c>
      <c r="IY6" s="44" t="s">
        <v>46</v>
      </c>
      <c r="IZ6" s="44"/>
      <c r="JA6" s="44"/>
      <c r="JB6" s="44"/>
      <c r="JC6" s="44"/>
      <c r="JD6" s="44"/>
      <c r="JE6" s="44"/>
      <c r="JF6" s="44"/>
      <c r="JG6" s="44"/>
      <c r="JH6" s="44"/>
      <c r="JI6" s="44"/>
      <c r="JJ6" s="44"/>
      <c r="JK6" s="44"/>
      <c r="JL6" s="44"/>
      <c r="JM6" s="44"/>
      <c r="JN6" s="44"/>
      <c r="JO6" s="44"/>
      <c r="JP6" s="44"/>
      <c r="JQ6" s="44"/>
      <c r="JR6" s="44"/>
      <c r="JS6" s="18"/>
      <c r="JT6" s="36">
        <f>COUNTA(F6:JR6)</f>
        <v>44</v>
      </c>
      <c r="JU6" s="32"/>
      <c r="JV6" s="32"/>
      <c r="JW6" s="32"/>
      <c r="JX6" s="32"/>
      <c r="JY6" s="32"/>
      <c r="JZ6" s="32"/>
      <c r="KA6" s="32"/>
      <c r="KB6" s="32"/>
      <c r="KC6" s="32"/>
      <c r="KD6" s="32"/>
      <c r="KE6" s="32"/>
      <c r="KF6" s="25" t="s">
        <v>80</v>
      </c>
      <c r="KG6" s="25" t="s">
        <v>58</v>
      </c>
      <c r="KH6" s="16"/>
      <c r="KI6" s="16"/>
      <c r="KJ6" s="16"/>
      <c r="KK6" s="16"/>
      <c r="KL6" s="16"/>
      <c r="KM6" s="16"/>
      <c r="KN6" s="16"/>
    </row>
    <row r="7" spans="1:300" s="15" customFormat="1" ht="14">
      <c r="A7" s="99"/>
      <c r="B7" s="42" t="s">
        <v>29</v>
      </c>
      <c r="C7" s="42" t="s">
        <v>30</v>
      </c>
      <c r="D7" s="62"/>
      <c r="E7" s="43" t="s">
        <v>45</v>
      </c>
      <c r="F7" s="44"/>
      <c r="G7" s="44"/>
      <c r="H7" s="44"/>
      <c r="I7" s="44"/>
      <c r="J7" s="44"/>
      <c r="K7" s="44"/>
      <c r="L7" s="44"/>
      <c r="M7" s="44"/>
      <c r="N7" s="44"/>
      <c r="O7" s="44"/>
      <c r="P7" s="44" t="s">
        <v>46</v>
      </c>
      <c r="Q7" s="44" t="s">
        <v>22</v>
      </c>
      <c r="R7" s="44" t="s">
        <v>47</v>
      </c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 t="s">
        <v>46</v>
      </c>
      <c r="AH7" s="44" t="s">
        <v>22</v>
      </c>
      <c r="AI7" s="44" t="s">
        <v>47</v>
      </c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 t="s">
        <v>48</v>
      </c>
      <c r="AV7" s="44" t="s">
        <v>22</v>
      </c>
      <c r="AW7" s="44" t="s">
        <v>22</v>
      </c>
      <c r="AX7" s="44" t="s">
        <v>22</v>
      </c>
      <c r="AY7" s="44" t="s">
        <v>46</v>
      </c>
      <c r="AZ7" s="44"/>
      <c r="BA7" s="44"/>
      <c r="BB7" s="44"/>
      <c r="BC7" s="44"/>
      <c r="BD7" s="45"/>
      <c r="BE7" s="45"/>
      <c r="BF7" s="44"/>
      <c r="BG7" s="44"/>
      <c r="BH7" s="44"/>
      <c r="BI7" s="44"/>
      <c r="BJ7" s="44"/>
      <c r="BK7" s="44" t="s">
        <v>46</v>
      </c>
      <c r="BL7" s="44" t="s">
        <v>22</v>
      </c>
      <c r="BM7" s="44" t="s">
        <v>47</v>
      </c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 t="s">
        <v>46</v>
      </c>
      <c r="BY7" s="44" t="s">
        <v>22</v>
      </c>
      <c r="BZ7" s="44" t="s">
        <v>47</v>
      </c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 t="s">
        <v>48</v>
      </c>
      <c r="CR7" s="44" t="s">
        <v>22</v>
      </c>
      <c r="CS7" s="44" t="s">
        <v>46</v>
      </c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 t="s">
        <v>46</v>
      </c>
      <c r="DF7" s="44" t="s">
        <v>22</v>
      </c>
      <c r="DG7" s="44" t="s">
        <v>47</v>
      </c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 t="s">
        <v>46</v>
      </c>
      <c r="DS7" s="44" t="s">
        <v>22</v>
      </c>
      <c r="DT7" s="44" t="s">
        <v>47</v>
      </c>
      <c r="DU7" s="44"/>
      <c r="DV7" s="44"/>
      <c r="DW7" s="44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4"/>
      <c r="EL7" s="44" t="s">
        <v>46</v>
      </c>
      <c r="EM7" s="44" t="s">
        <v>22</v>
      </c>
      <c r="EN7" s="44" t="s">
        <v>47</v>
      </c>
      <c r="EO7" s="44"/>
      <c r="EP7" s="44"/>
      <c r="EQ7" s="44"/>
      <c r="ER7" s="44"/>
      <c r="ES7" s="44"/>
      <c r="ET7" s="44"/>
      <c r="EU7" s="44"/>
      <c r="EV7" s="44"/>
      <c r="EW7" s="44"/>
      <c r="EX7" s="44"/>
      <c r="EY7" s="44"/>
      <c r="EZ7" s="44"/>
      <c r="FA7" s="44"/>
      <c r="FB7" s="44"/>
      <c r="FC7" s="44"/>
      <c r="FD7" s="44"/>
      <c r="FE7" s="44"/>
      <c r="FF7" s="44"/>
      <c r="FG7" s="44"/>
      <c r="FH7" s="45"/>
      <c r="FI7" s="45"/>
      <c r="FJ7" s="45"/>
      <c r="FK7" s="45"/>
      <c r="FL7" s="44"/>
      <c r="FM7" s="44"/>
      <c r="FN7" s="44"/>
      <c r="FO7" s="44"/>
      <c r="FP7" s="44"/>
      <c r="FQ7" s="44"/>
      <c r="FR7" s="44"/>
      <c r="FS7" s="44" t="s">
        <v>46</v>
      </c>
      <c r="FT7" s="44" t="s">
        <v>22</v>
      </c>
      <c r="FU7" s="44" t="s">
        <v>47</v>
      </c>
      <c r="FV7" s="44"/>
      <c r="FW7" s="44"/>
      <c r="FX7" s="44"/>
      <c r="FY7" s="44"/>
      <c r="FZ7" s="44"/>
      <c r="GA7" s="44"/>
      <c r="GB7" s="44"/>
      <c r="GC7" s="44"/>
      <c r="GD7" s="44"/>
      <c r="GE7" s="44"/>
      <c r="GF7" s="44" t="s">
        <v>46</v>
      </c>
      <c r="GG7" s="44" t="s">
        <v>22</v>
      </c>
      <c r="GH7" s="44" t="s">
        <v>47</v>
      </c>
      <c r="GI7" s="44"/>
      <c r="GJ7" s="44"/>
      <c r="GK7" s="44"/>
      <c r="GL7" s="44"/>
      <c r="GM7" s="44"/>
      <c r="GN7" s="44"/>
      <c r="GO7" s="44"/>
      <c r="GP7" s="44"/>
      <c r="GQ7" s="44"/>
      <c r="GR7" s="44"/>
      <c r="GS7" s="44"/>
      <c r="GT7" s="44"/>
      <c r="GU7" s="44"/>
      <c r="GV7" s="44"/>
      <c r="GW7" s="44"/>
      <c r="GX7" s="44"/>
      <c r="GY7" s="44"/>
      <c r="GZ7" s="44"/>
      <c r="HA7" s="44"/>
      <c r="HB7" s="44" t="s">
        <v>46</v>
      </c>
      <c r="HC7" s="44" t="s">
        <v>22</v>
      </c>
      <c r="HD7" s="44" t="s">
        <v>47</v>
      </c>
      <c r="HE7" s="44"/>
      <c r="HF7" s="44"/>
      <c r="HG7" s="44"/>
      <c r="HH7" s="44"/>
      <c r="HI7" s="44"/>
      <c r="HJ7" s="44"/>
      <c r="HK7" s="44"/>
      <c r="HL7" s="44"/>
      <c r="HM7" s="44"/>
      <c r="HN7" s="44"/>
      <c r="HO7" s="44"/>
      <c r="HP7" s="44"/>
      <c r="HQ7" s="44"/>
      <c r="HR7" s="44"/>
      <c r="HS7" s="44"/>
      <c r="HT7" s="44"/>
      <c r="HU7" s="44"/>
      <c r="HV7" s="44"/>
      <c r="HW7" s="44"/>
      <c r="HX7" s="44"/>
      <c r="HY7" s="44"/>
      <c r="HZ7" s="44"/>
      <c r="IA7" s="44"/>
      <c r="IB7" s="44"/>
      <c r="IC7" s="44"/>
      <c r="ID7" s="44"/>
      <c r="IE7" s="44" t="s">
        <v>48</v>
      </c>
      <c r="IF7" s="44" t="s">
        <v>22</v>
      </c>
      <c r="IG7" s="44" t="s">
        <v>22</v>
      </c>
      <c r="IH7" s="44" t="s">
        <v>22</v>
      </c>
      <c r="II7" s="44" t="s">
        <v>22</v>
      </c>
      <c r="IJ7" s="44" t="s">
        <v>22</v>
      </c>
      <c r="IK7" s="44" t="s">
        <v>22</v>
      </c>
      <c r="IL7" s="44" t="s">
        <v>22</v>
      </c>
      <c r="IM7" s="44" t="s">
        <v>22</v>
      </c>
      <c r="IN7" s="44" t="s">
        <v>22</v>
      </c>
      <c r="IO7" s="44" t="s">
        <v>22</v>
      </c>
      <c r="IP7" s="44" t="s">
        <v>22</v>
      </c>
      <c r="IQ7" s="44" t="s">
        <v>22</v>
      </c>
      <c r="IR7" s="44" t="s">
        <v>22</v>
      </c>
      <c r="IS7" s="44" t="s">
        <v>22</v>
      </c>
      <c r="IT7" s="44" t="s">
        <v>22</v>
      </c>
      <c r="IU7" s="44" t="s">
        <v>22</v>
      </c>
      <c r="IV7" s="44" t="s">
        <v>22</v>
      </c>
      <c r="IW7" s="44" t="s">
        <v>22</v>
      </c>
      <c r="IX7" s="44" t="s">
        <v>22</v>
      </c>
      <c r="IY7" s="44" t="s">
        <v>46</v>
      </c>
      <c r="IZ7" s="44"/>
      <c r="JA7" s="44"/>
      <c r="JB7" s="44"/>
      <c r="JC7" s="44"/>
      <c r="JD7" s="44"/>
      <c r="JE7" s="44"/>
      <c r="JF7" s="44"/>
      <c r="JG7" s="44"/>
      <c r="JH7" s="44"/>
      <c r="JI7" s="44"/>
      <c r="JJ7" s="44"/>
      <c r="JK7" s="44"/>
      <c r="JL7" s="44"/>
      <c r="JM7" s="44"/>
      <c r="JN7" s="44"/>
      <c r="JO7" s="44"/>
      <c r="JP7" s="44"/>
      <c r="JQ7" s="44"/>
      <c r="JR7" s="44"/>
      <c r="JS7" s="18"/>
      <c r="JT7" s="36">
        <f>COUNTA(F7:JR7)</f>
        <v>59</v>
      </c>
      <c r="JU7" s="32"/>
      <c r="JV7" s="32"/>
      <c r="JW7" s="32"/>
      <c r="JX7" s="32"/>
      <c r="JY7" s="32"/>
      <c r="JZ7" s="32"/>
      <c r="KA7" s="32"/>
      <c r="KB7" s="32"/>
      <c r="KC7" s="32"/>
      <c r="KD7" s="32"/>
      <c r="KE7" s="32"/>
      <c r="KF7" s="25" t="s">
        <v>81</v>
      </c>
      <c r="KG7" s="25" t="s">
        <v>59</v>
      </c>
      <c r="KH7" s="16"/>
      <c r="KI7" s="16"/>
      <c r="KJ7" s="16"/>
      <c r="KK7" s="16"/>
      <c r="KL7" s="16"/>
      <c r="KM7" s="16"/>
      <c r="KN7" s="16"/>
    </row>
    <row r="8" spans="1:300" s="15" customFormat="1" ht="14">
      <c r="A8" s="99"/>
      <c r="B8" s="42" t="s">
        <v>31</v>
      </c>
      <c r="C8" s="42" t="s">
        <v>32</v>
      </c>
      <c r="D8" s="62"/>
      <c r="E8" s="43"/>
      <c r="F8" s="44"/>
      <c r="G8" s="44"/>
      <c r="H8" s="44"/>
      <c r="I8" s="44"/>
      <c r="J8" s="44"/>
      <c r="K8" s="44"/>
      <c r="L8" s="44"/>
      <c r="M8" s="44"/>
      <c r="N8" s="44"/>
      <c r="O8" s="44"/>
      <c r="P8" s="44" t="s">
        <v>89</v>
      </c>
      <c r="Q8" s="44" t="s">
        <v>89</v>
      </c>
      <c r="R8" s="44" t="s">
        <v>89</v>
      </c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 t="s">
        <v>46</v>
      </c>
      <c r="AH8" s="44" t="s">
        <v>22</v>
      </c>
      <c r="AI8" s="44" t="s">
        <v>47</v>
      </c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 t="s">
        <v>48</v>
      </c>
      <c r="AV8" s="44" t="s">
        <v>22</v>
      </c>
      <c r="AW8" s="44" t="s">
        <v>46</v>
      </c>
      <c r="AX8" s="44"/>
      <c r="AY8" s="44"/>
      <c r="AZ8" s="44"/>
      <c r="BA8" s="44"/>
      <c r="BB8" s="44"/>
      <c r="BC8" s="44"/>
      <c r="BD8" s="45"/>
      <c r="BE8" s="45"/>
      <c r="BF8" s="44"/>
      <c r="BG8" s="44"/>
      <c r="BH8" s="44"/>
      <c r="BI8" s="44"/>
      <c r="BJ8" s="44"/>
      <c r="BK8" s="44" t="s">
        <v>46</v>
      </c>
      <c r="BL8" s="44" t="s">
        <v>22</v>
      </c>
      <c r="BM8" s="44" t="s">
        <v>47</v>
      </c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 t="s">
        <v>46</v>
      </c>
      <c r="BY8" s="44" t="s">
        <v>22</v>
      </c>
      <c r="BZ8" s="44" t="s">
        <v>47</v>
      </c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 t="s">
        <v>48</v>
      </c>
      <c r="CR8" s="44" t="s">
        <v>46</v>
      </c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 t="s">
        <v>46</v>
      </c>
      <c r="DF8" s="44" t="s">
        <v>22</v>
      </c>
      <c r="DG8" s="44" t="s">
        <v>47</v>
      </c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 t="s">
        <v>46</v>
      </c>
      <c r="DS8" s="44" t="s">
        <v>22</v>
      </c>
      <c r="DT8" s="44" t="s">
        <v>47</v>
      </c>
      <c r="DU8" s="44"/>
      <c r="DV8" s="44"/>
      <c r="DW8" s="44"/>
      <c r="DX8" s="44"/>
      <c r="DY8" s="44"/>
      <c r="DZ8" s="44"/>
      <c r="EA8" s="44"/>
      <c r="EB8" s="44" t="s">
        <v>48</v>
      </c>
      <c r="EC8" s="44" t="s">
        <v>46</v>
      </c>
      <c r="ED8" s="44"/>
      <c r="EE8" s="44"/>
      <c r="EF8" s="44"/>
      <c r="EG8" s="44"/>
      <c r="EH8" s="44"/>
      <c r="EI8" s="44"/>
      <c r="EJ8" s="44"/>
      <c r="EK8" s="44"/>
      <c r="EL8" s="44" t="s">
        <v>46</v>
      </c>
      <c r="EM8" s="44" t="s">
        <v>22</v>
      </c>
      <c r="EN8" s="44" t="s">
        <v>47</v>
      </c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5"/>
      <c r="FI8" s="45"/>
      <c r="FJ8" s="45"/>
      <c r="FK8" s="45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 t="s">
        <v>46</v>
      </c>
      <c r="GG8" s="44" t="s">
        <v>22</v>
      </c>
      <c r="GH8" s="44" t="s">
        <v>47</v>
      </c>
      <c r="GI8" s="44"/>
      <c r="GJ8" s="44"/>
      <c r="GK8" s="44"/>
      <c r="GL8" s="44"/>
      <c r="GM8" s="44"/>
      <c r="GN8" s="44"/>
      <c r="GO8" s="44"/>
      <c r="GP8" s="44"/>
      <c r="GQ8" s="44"/>
      <c r="GR8" s="44"/>
      <c r="GS8" s="44"/>
      <c r="GT8" s="44"/>
      <c r="GU8" s="44"/>
      <c r="GV8" s="44"/>
      <c r="GW8" s="44"/>
      <c r="GX8" s="44"/>
      <c r="GY8" s="44"/>
      <c r="GZ8" s="44"/>
      <c r="HA8" s="44"/>
      <c r="HB8" s="44" t="s">
        <v>46</v>
      </c>
      <c r="HC8" s="44" t="s">
        <v>22</v>
      </c>
      <c r="HD8" s="44" t="s">
        <v>47</v>
      </c>
      <c r="HE8" s="44"/>
      <c r="HF8" s="44"/>
      <c r="HG8" s="44"/>
      <c r="HH8" s="44"/>
      <c r="HI8" s="44"/>
      <c r="HJ8" s="44"/>
      <c r="HK8" s="44"/>
      <c r="HL8" s="44"/>
      <c r="HM8" s="44"/>
      <c r="HN8" s="44"/>
      <c r="HO8" s="44"/>
      <c r="HP8" s="44"/>
      <c r="HQ8" s="44"/>
      <c r="HR8" s="44"/>
      <c r="HS8" s="44"/>
      <c r="HT8" s="44"/>
      <c r="HU8" s="44"/>
      <c r="HV8" s="44"/>
      <c r="HW8" s="44"/>
      <c r="HX8" s="44"/>
      <c r="HY8" s="44"/>
      <c r="HZ8" s="44"/>
      <c r="IA8" s="44"/>
      <c r="IB8" s="44"/>
      <c r="IC8" s="44"/>
      <c r="ID8" s="44"/>
      <c r="IE8" s="44"/>
      <c r="IF8" s="44"/>
      <c r="IG8" s="44"/>
      <c r="IH8" s="44"/>
      <c r="II8" s="44"/>
      <c r="IJ8" s="44"/>
      <c r="IK8" s="44"/>
      <c r="IL8" s="44"/>
      <c r="IM8" s="44"/>
      <c r="IN8" s="44"/>
      <c r="IO8" s="44"/>
      <c r="IP8" s="44"/>
      <c r="IQ8" s="44"/>
      <c r="IR8" s="44"/>
      <c r="IS8" s="44"/>
      <c r="IT8" s="44"/>
      <c r="IU8" s="44"/>
      <c r="IV8" s="44"/>
      <c r="IW8" s="44"/>
      <c r="IX8" s="44"/>
      <c r="IY8" s="44"/>
      <c r="IZ8" s="44"/>
      <c r="JA8" s="44"/>
      <c r="JB8" s="44"/>
      <c r="JC8" s="44"/>
      <c r="JD8" s="44"/>
      <c r="JE8" s="44"/>
      <c r="JF8" s="44"/>
      <c r="JG8" s="44"/>
      <c r="JH8" s="44"/>
      <c r="JI8" s="44" t="s">
        <v>48</v>
      </c>
      <c r="JJ8" s="44" t="s">
        <v>49</v>
      </c>
      <c r="JK8" s="44" t="s">
        <v>22</v>
      </c>
      <c r="JL8" s="44" t="s">
        <v>22</v>
      </c>
      <c r="JM8" s="44" t="s">
        <v>46</v>
      </c>
      <c r="JN8" s="44"/>
      <c r="JO8" s="44"/>
      <c r="JP8" s="44"/>
      <c r="JQ8" s="44"/>
      <c r="JR8" s="44"/>
      <c r="JS8" s="18"/>
      <c r="JT8" s="36">
        <f>COUNTA(F8:JR8)</f>
        <v>39</v>
      </c>
      <c r="JU8" s="32"/>
      <c r="JV8" s="32"/>
      <c r="JW8" s="32"/>
      <c r="JX8" s="32"/>
      <c r="JY8" s="32"/>
      <c r="JZ8" s="32"/>
      <c r="KA8" s="32"/>
      <c r="KB8" s="32"/>
      <c r="KC8" s="32"/>
      <c r="KD8" s="32"/>
      <c r="KE8" s="32"/>
      <c r="KF8" s="25" t="s">
        <v>83</v>
      </c>
      <c r="KG8" s="25" t="s">
        <v>60</v>
      </c>
      <c r="KH8" s="16"/>
      <c r="KI8" s="16"/>
      <c r="KJ8" s="16"/>
      <c r="KK8" s="16"/>
      <c r="KL8" s="16"/>
      <c r="KM8" s="16"/>
      <c r="KN8" s="16"/>
    </row>
    <row r="9" spans="1:300" s="15" customFormat="1" hidden="1" outlineLevel="1">
      <c r="B9" s="14" t="s">
        <v>3</v>
      </c>
      <c r="C9" s="14"/>
      <c r="D9" s="17"/>
      <c r="E9" s="14"/>
      <c r="F9" s="14"/>
      <c r="G9" s="14">
        <f>IF(G2="","",COUNTA(G4:G8))</f>
        <v>0</v>
      </c>
      <c r="H9" s="14">
        <f t="shared" ref="H9:BS9" si="12">IF(H2="","",COUNTA(H4:H8))</f>
        <v>0</v>
      </c>
      <c r="I9" s="14">
        <f t="shared" si="12"/>
        <v>0</v>
      </c>
      <c r="J9" s="14" t="str">
        <f t="shared" si="12"/>
        <v/>
      </c>
      <c r="K9" s="14" t="str">
        <f t="shared" si="12"/>
        <v/>
      </c>
      <c r="L9" s="14">
        <f t="shared" si="12"/>
        <v>0</v>
      </c>
      <c r="M9" s="14">
        <f t="shared" si="12"/>
        <v>0</v>
      </c>
      <c r="N9" s="14">
        <f t="shared" si="12"/>
        <v>0</v>
      </c>
      <c r="O9" s="14" t="str">
        <f t="shared" si="12"/>
        <v/>
      </c>
      <c r="P9" s="14">
        <f t="shared" si="12"/>
        <v>5</v>
      </c>
      <c r="Q9" s="14">
        <f t="shared" si="12"/>
        <v>5</v>
      </c>
      <c r="R9" s="14">
        <f t="shared" si="12"/>
        <v>5</v>
      </c>
      <c r="S9" s="14" t="str">
        <f t="shared" si="12"/>
        <v/>
      </c>
      <c r="T9" s="14">
        <f t="shared" si="12"/>
        <v>0</v>
      </c>
      <c r="U9" s="14">
        <f t="shared" si="12"/>
        <v>0</v>
      </c>
      <c r="V9" s="14">
        <f t="shared" si="12"/>
        <v>0</v>
      </c>
      <c r="W9" s="14" t="str">
        <f t="shared" si="12"/>
        <v/>
      </c>
      <c r="X9" s="14">
        <f t="shared" si="12"/>
        <v>0</v>
      </c>
      <c r="Y9" s="14">
        <f t="shared" si="12"/>
        <v>0</v>
      </c>
      <c r="Z9" s="14">
        <f t="shared" si="12"/>
        <v>0</v>
      </c>
      <c r="AA9" s="14" t="str">
        <f t="shared" si="12"/>
        <v/>
      </c>
      <c r="AB9" s="14">
        <f t="shared" si="12"/>
        <v>0</v>
      </c>
      <c r="AC9" s="14">
        <f t="shared" si="12"/>
        <v>0</v>
      </c>
      <c r="AD9" s="14">
        <f t="shared" si="12"/>
        <v>0</v>
      </c>
      <c r="AE9" s="14" t="str">
        <f t="shared" si="12"/>
        <v/>
      </c>
      <c r="AF9" s="14" t="str">
        <f t="shared" si="12"/>
        <v/>
      </c>
      <c r="AG9" s="14">
        <f t="shared" si="12"/>
        <v>5</v>
      </c>
      <c r="AH9" s="14">
        <f t="shared" si="12"/>
        <v>5</v>
      </c>
      <c r="AI9" s="14">
        <f t="shared" si="12"/>
        <v>5</v>
      </c>
      <c r="AJ9" s="14" t="str">
        <f t="shared" si="12"/>
        <v/>
      </c>
      <c r="AK9" s="14">
        <f t="shared" si="12"/>
        <v>0</v>
      </c>
      <c r="AL9" s="14">
        <f t="shared" si="12"/>
        <v>0</v>
      </c>
      <c r="AM9" s="14">
        <f t="shared" si="12"/>
        <v>0</v>
      </c>
      <c r="AN9" s="14">
        <f t="shared" si="12"/>
        <v>0</v>
      </c>
      <c r="AO9" s="14">
        <f t="shared" si="12"/>
        <v>0</v>
      </c>
      <c r="AP9" s="14">
        <f t="shared" si="12"/>
        <v>0</v>
      </c>
      <c r="AQ9" s="14">
        <f t="shared" si="12"/>
        <v>0</v>
      </c>
      <c r="AR9" s="14">
        <f t="shared" si="12"/>
        <v>0</v>
      </c>
      <c r="AS9" s="14">
        <f t="shared" si="12"/>
        <v>0</v>
      </c>
      <c r="AT9" s="14">
        <f t="shared" si="12"/>
        <v>0</v>
      </c>
      <c r="AU9" s="14">
        <f>IF(AU2="","",COUNTA(AU4:AU8))</f>
        <v>2</v>
      </c>
      <c r="AV9" s="14">
        <f>IF(AV2="","",COUNTA(AV4:AV8))</f>
        <v>2</v>
      </c>
      <c r="AW9" s="14">
        <f>IF(AW2="","",COUNTA(AW4:AW8))</f>
        <v>3</v>
      </c>
      <c r="AX9" s="14">
        <f t="shared" si="12"/>
        <v>2</v>
      </c>
      <c r="AY9" s="14">
        <f t="shared" si="12"/>
        <v>2</v>
      </c>
      <c r="AZ9" s="14">
        <f t="shared" si="12"/>
        <v>0</v>
      </c>
      <c r="BA9" s="14">
        <f t="shared" si="12"/>
        <v>0</v>
      </c>
      <c r="BB9" s="14" t="str">
        <f t="shared" si="12"/>
        <v/>
      </c>
      <c r="BC9" s="14" t="str">
        <f t="shared" si="12"/>
        <v/>
      </c>
      <c r="BD9" s="14">
        <f t="shared" si="12"/>
        <v>0</v>
      </c>
      <c r="BE9" s="14">
        <f t="shared" si="12"/>
        <v>0</v>
      </c>
      <c r="BF9" s="14" t="str">
        <f t="shared" si="12"/>
        <v/>
      </c>
      <c r="BG9" s="14">
        <f t="shared" si="12"/>
        <v>0</v>
      </c>
      <c r="BH9" s="14">
        <f t="shared" si="12"/>
        <v>0</v>
      </c>
      <c r="BI9" s="14">
        <f t="shared" si="12"/>
        <v>0</v>
      </c>
      <c r="BJ9" s="14" t="str">
        <f t="shared" si="12"/>
        <v/>
      </c>
      <c r="BK9" s="14">
        <f t="shared" si="12"/>
        <v>5</v>
      </c>
      <c r="BL9" s="14">
        <f t="shared" si="12"/>
        <v>5</v>
      </c>
      <c r="BM9" s="14">
        <f t="shared" si="12"/>
        <v>5</v>
      </c>
      <c r="BN9" s="14" t="str">
        <f t="shared" si="12"/>
        <v/>
      </c>
      <c r="BO9" s="14">
        <f t="shared" si="12"/>
        <v>0</v>
      </c>
      <c r="BP9" s="14">
        <f t="shared" si="12"/>
        <v>0</v>
      </c>
      <c r="BQ9" s="14">
        <f t="shared" si="12"/>
        <v>0</v>
      </c>
      <c r="BR9" s="14" t="str">
        <f t="shared" si="12"/>
        <v/>
      </c>
      <c r="BS9" s="14">
        <f t="shared" si="12"/>
        <v>0</v>
      </c>
      <c r="BT9" s="14">
        <f t="shared" ref="BT9:EE9" si="13">IF(BT2="","",COUNTA(BT4:BT8))</f>
        <v>0</v>
      </c>
      <c r="BU9" s="14">
        <f t="shared" si="13"/>
        <v>0</v>
      </c>
      <c r="BV9" s="14" t="str">
        <f t="shared" si="13"/>
        <v/>
      </c>
      <c r="BW9" s="14" t="str">
        <f t="shared" si="13"/>
        <v/>
      </c>
      <c r="BX9" s="14">
        <f t="shared" si="13"/>
        <v>5</v>
      </c>
      <c r="BY9" s="14">
        <f t="shared" si="13"/>
        <v>5</v>
      </c>
      <c r="BZ9" s="14">
        <f t="shared" si="13"/>
        <v>5</v>
      </c>
      <c r="CA9" s="14" t="str">
        <f t="shared" si="13"/>
        <v/>
      </c>
      <c r="CB9" s="14">
        <f t="shared" si="13"/>
        <v>0</v>
      </c>
      <c r="CC9" s="14">
        <f t="shared" si="13"/>
        <v>0</v>
      </c>
      <c r="CD9" s="14">
        <f t="shared" si="13"/>
        <v>0</v>
      </c>
      <c r="CE9" s="14">
        <f t="shared" si="13"/>
        <v>0</v>
      </c>
      <c r="CF9" s="14" t="str">
        <f t="shared" si="13"/>
        <v/>
      </c>
      <c r="CG9" s="14">
        <f t="shared" si="13"/>
        <v>0</v>
      </c>
      <c r="CH9" s="14">
        <f t="shared" si="13"/>
        <v>0</v>
      </c>
      <c r="CI9" s="14">
        <f t="shared" si="13"/>
        <v>0</v>
      </c>
      <c r="CJ9" s="14" t="str">
        <f t="shared" si="13"/>
        <v/>
      </c>
      <c r="CK9" s="14">
        <f t="shared" si="13"/>
        <v>0</v>
      </c>
      <c r="CL9" s="14">
        <f t="shared" si="13"/>
        <v>0</v>
      </c>
      <c r="CM9" s="14">
        <f t="shared" si="13"/>
        <v>0</v>
      </c>
      <c r="CN9" s="14">
        <f t="shared" si="13"/>
        <v>0</v>
      </c>
      <c r="CO9" s="14">
        <f t="shared" si="13"/>
        <v>0</v>
      </c>
      <c r="CP9" s="14">
        <f t="shared" si="13"/>
        <v>0</v>
      </c>
      <c r="CQ9" s="14">
        <f t="shared" si="13"/>
        <v>4</v>
      </c>
      <c r="CR9" s="14">
        <f t="shared" si="13"/>
        <v>4</v>
      </c>
      <c r="CS9" s="14">
        <f t="shared" si="13"/>
        <v>3</v>
      </c>
      <c r="CT9" s="14">
        <f t="shared" si="13"/>
        <v>0</v>
      </c>
      <c r="CU9" s="14" t="str">
        <f t="shared" si="13"/>
        <v/>
      </c>
      <c r="CV9" s="14" t="str">
        <f t="shared" si="13"/>
        <v/>
      </c>
      <c r="CW9" s="14">
        <f t="shared" si="13"/>
        <v>0</v>
      </c>
      <c r="CX9" s="14">
        <f t="shared" si="13"/>
        <v>0</v>
      </c>
      <c r="CY9" s="14">
        <f t="shared" si="13"/>
        <v>0</v>
      </c>
      <c r="CZ9" s="14">
        <f t="shared" si="13"/>
        <v>1</v>
      </c>
      <c r="DA9" s="14">
        <f t="shared" si="13"/>
        <v>1</v>
      </c>
      <c r="DB9" s="14">
        <f t="shared" si="13"/>
        <v>1</v>
      </c>
      <c r="DC9" s="14">
        <f t="shared" si="13"/>
        <v>0</v>
      </c>
      <c r="DD9" s="14" t="str">
        <f t="shared" si="13"/>
        <v/>
      </c>
      <c r="DE9" s="14">
        <f t="shared" si="13"/>
        <v>5</v>
      </c>
      <c r="DF9" s="14">
        <f t="shared" si="13"/>
        <v>5</v>
      </c>
      <c r="DG9" s="14">
        <f t="shared" si="13"/>
        <v>5</v>
      </c>
      <c r="DH9" s="14" t="str">
        <f t="shared" si="13"/>
        <v/>
      </c>
      <c r="DI9" s="14">
        <f t="shared" si="13"/>
        <v>0</v>
      </c>
      <c r="DJ9" s="14">
        <f t="shared" si="13"/>
        <v>0</v>
      </c>
      <c r="DK9" s="14">
        <f t="shared" si="13"/>
        <v>0</v>
      </c>
      <c r="DL9" s="14" t="str">
        <f t="shared" si="13"/>
        <v/>
      </c>
      <c r="DM9" s="14">
        <f t="shared" si="13"/>
        <v>0</v>
      </c>
      <c r="DN9" s="14">
        <f t="shared" si="13"/>
        <v>0</v>
      </c>
      <c r="DO9" s="14">
        <f t="shared" si="13"/>
        <v>0</v>
      </c>
      <c r="DP9" s="14" t="str">
        <f t="shared" si="13"/>
        <v/>
      </c>
      <c r="DQ9" s="14" t="str">
        <f t="shared" si="13"/>
        <v/>
      </c>
      <c r="DR9" s="14">
        <f t="shared" si="13"/>
        <v>5</v>
      </c>
      <c r="DS9" s="14">
        <f t="shared" si="13"/>
        <v>5</v>
      </c>
      <c r="DT9" s="14">
        <f t="shared" si="13"/>
        <v>5</v>
      </c>
      <c r="DU9" s="14" t="str">
        <f t="shared" si="13"/>
        <v/>
      </c>
      <c r="DV9" s="14">
        <f t="shared" si="13"/>
        <v>0</v>
      </c>
      <c r="DW9" s="14">
        <f t="shared" si="13"/>
        <v>0</v>
      </c>
      <c r="DX9" s="14">
        <f t="shared" si="13"/>
        <v>0</v>
      </c>
      <c r="DY9" s="14">
        <f t="shared" si="13"/>
        <v>0</v>
      </c>
      <c r="DZ9" s="14">
        <f t="shared" si="13"/>
        <v>0</v>
      </c>
      <c r="EA9" s="14">
        <f t="shared" si="13"/>
        <v>1</v>
      </c>
      <c r="EB9" s="14">
        <f t="shared" si="13"/>
        <v>2</v>
      </c>
      <c r="EC9" s="14">
        <f t="shared" si="13"/>
        <v>2</v>
      </c>
      <c r="ED9" s="14">
        <f t="shared" si="13"/>
        <v>0</v>
      </c>
      <c r="EE9" s="14">
        <f t="shared" si="13"/>
        <v>0</v>
      </c>
      <c r="EF9" s="14" t="str">
        <f t="shared" ref="EF9:GQ9" si="14">IF(EF2="","",COUNTA(EF4:EF8))</f>
        <v/>
      </c>
      <c r="EG9" s="14">
        <f t="shared" si="14"/>
        <v>0</v>
      </c>
      <c r="EH9" s="14">
        <f t="shared" si="14"/>
        <v>0</v>
      </c>
      <c r="EI9" s="14">
        <f t="shared" si="14"/>
        <v>0</v>
      </c>
      <c r="EJ9" s="14" t="str">
        <f t="shared" si="14"/>
        <v/>
      </c>
      <c r="EK9" s="14" t="str">
        <f t="shared" si="14"/>
        <v/>
      </c>
      <c r="EL9" s="14">
        <f t="shared" si="14"/>
        <v>5</v>
      </c>
      <c r="EM9" s="14">
        <f t="shared" si="14"/>
        <v>5</v>
      </c>
      <c r="EN9" s="14">
        <f t="shared" si="14"/>
        <v>5</v>
      </c>
      <c r="EO9" s="14" t="str">
        <f t="shared" si="14"/>
        <v/>
      </c>
      <c r="EP9" s="14">
        <f t="shared" si="14"/>
        <v>0</v>
      </c>
      <c r="EQ9" s="14">
        <f t="shared" si="14"/>
        <v>0</v>
      </c>
      <c r="ER9" s="14">
        <f t="shared" si="14"/>
        <v>0</v>
      </c>
      <c r="ES9" s="14" t="str">
        <f t="shared" si="14"/>
        <v/>
      </c>
      <c r="ET9" s="14">
        <f t="shared" si="14"/>
        <v>0</v>
      </c>
      <c r="EU9" s="14">
        <f t="shared" si="14"/>
        <v>0</v>
      </c>
      <c r="EV9" s="14">
        <f t="shared" si="14"/>
        <v>0</v>
      </c>
      <c r="EW9" s="14" t="str">
        <f t="shared" si="14"/>
        <v/>
      </c>
      <c r="EX9" s="14">
        <f t="shared" si="14"/>
        <v>0</v>
      </c>
      <c r="EY9" s="14">
        <f t="shared" si="14"/>
        <v>0</v>
      </c>
      <c r="EZ9" s="14">
        <f t="shared" si="14"/>
        <v>0</v>
      </c>
      <c r="FA9" s="14" t="str">
        <f t="shared" si="14"/>
        <v/>
      </c>
      <c r="FB9" s="14">
        <f t="shared" si="14"/>
        <v>0</v>
      </c>
      <c r="FC9" s="14">
        <f t="shared" si="14"/>
        <v>0</v>
      </c>
      <c r="FD9" s="14">
        <f t="shared" si="14"/>
        <v>0</v>
      </c>
      <c r="FE9" s="14">
        <f t="shared" si="14"/>
        <v>0</v>
      </c>
      <c r="FF9" s="14" t="str">
        <f t="shared" si="14"/>
        <v/>
      </c>
      <c r="FG9" s="14" t="str">
        <f t="shared" si="14"/>
        <v/>
      </c>
      <c r="FH9" s="14">
        <f t="shared" si="14"/>
        <v>0</v>
      </c>
      <c r="FI9" s="14">
        <f t="shared" si="14"/>
        <v>1</v>
      </c>
      <c r="FJ9" s="14">
        <f t="shared" si="14"/>
        <v>1</v>
      </c>
      <c r="FK9" s="14">
        <f t="shared" si="14"/>
        <v>1</v>
      </c>
      <c r="FL9" s="14">
        <f t="shared" si="14"/>
        <v>1</v>
      </c>
      <c r="FM9" s="14">
        <f t="shared" si="14"/>
        <v>0</v>
      </c>
      <c r="FN9" s="14">
        <f t="shared" si="14"/>
        <v>0</v>
      </c>
      <c r="FO9" s="14">
        <f t="shared" si="14"/>
        <v>0</v>
      </c>
      <c r="FP9" s="14">
        <f t="shared" si="14"/>
        <v>0</v>
      </c>
      <c r="FQ9" s="14">
        <f t="shared" si="14"/>
        <v>0</v>
      </c>
      <c r="FR9" s="14">
        <f t="shared" si="14"/>
        <v>0</v>
      </c>
      <c r="FS9" s="14">
        <f t="shared" si="14"/>
        <v>4</v>
      </c>
      <c r="FT9" s="14">
        <f t="shared" si="14"/>
        <v>4</v>
      </c>
      <c r="FU9" s="14">
        <f t="shared" si="14"/>
        <v>4</v>
      </c>
      <c r="FV9" s="14" t="str">
        <f t="shared" si="14"/>
        <v/>
      </c>
      <c r="FW9" s="14">
        <f t="shared" si="14"/>
        <v>0</v>
      </c>
      <c r="FX9" s="14">
        <f t="shared" si="14"/>
        <v>0</v>
      </c>
      <c r="FY9" s="14">
        <f t="shared" si="14"/>
        <v>0</v>
      </c>
      <c r="FZ9" s="14" t="str">
        <f t="shared" si="14"/>
        <v/>
      </c>
      <c r="GA9" s="14">
        <f t="shared" si="14"/>
        <v>0</v>
      </c>
      <c r="GB9" s="14">
        <f t="shared" si="14"/>
        <v>0</v>
      </c>
      <c r="GC9" s="14">
        <f t="shared" si="14"/>
        <v>0</v>
      </c>
      <c r="GD9" s="14" t="str">
        <f t="shared" si="14"/>
        <v/>
      </c>
      <c r="GE9" s="14" t="str">
        <f t="shared" si="14"/>
        <v/>
      </c>
      <c r="GF9" s="14">
        <f t="shared" si="14"/>
        <v>5</v>
      </c>
      <c r="GG9" s="14">
        <f t="shared" si="14"/>
        <v>5</v>
      </c>
      <c r="GH9" s="14">
        <f t="shared" si="14"/>
        <v>5</v>
      </c>
      <c r="GI9" s="14" t="str">
        <f t="shared" si="14"/>
        <v/>
      </c>
      <c r="GJ9" s="14">
        <f t="shared" si="14"/>
        <v>0</v>
      </c>
      <c r="GK9" s="14">
        <f t="shared" si="14"/>
        <v>0</v>
      </c>
      <c r="GL9" s="14">
        <f t="shared" si="14"/>
        <v>0</v>
      </c>
      <c r="GM9" s="14">
        <f t="shared" si="14"/>
        <v>0</v>
      </c>
      <c r="GN9" s="14">
        <f t="shared" si="14"/>
        <v>0</v>
      </c>
      <c r="GO9" s="14" t="str">
        <f t="shared" si="14"/>
        <v/>
      </c>
      <c r="GP9" s="14">
        <f t="shared" si="14"/>
        <v>0</v>
      </c>
      <c r="GQ9" s="14">
        <f t="shared" si="14"/>
        <v>0</v>
      </c>
      <c r="GR9" s="14">
        <f t="shared" ref="GR9:JA9" si="15">IF(GR2="","",COUNTA(GR4:GR8))</f>
        <v>0</v>
      </c>
      <c r="GS9" s="14">
        <f t="shared" si="15"/>
        <v>0</v>
      </c>
      <c r="GT9" s="14" t="str">
        <f t="shared" si="15"/>
        <v/>
      </c>
      <c r="GU9" s="14">
        <f t="shared" si="15"/>
        <v>0</v>
      </c>
      <c r="GV9" s="14">
        <f t="shared" si="15"/>
        <v>0</v>
      </c>
      <c r="GW9" s="14">
        <f t="shared" si="15"/>
        <v>0</v>
      </c>
      <c r="GX9" s="14" t="str">
        <f t="shared" si="15"/>
        <v/>
      </c>
      <c r="GY9" s="14" t="str">
        <f t="shared" si="15"/>
        <v/>
      </c>
      <c r="GZ9" s="14">
        <f t="shared" si="15"/>
        <v>0</v>
      </c>
      <c r="HA9" s="14">
        <f t="shared" si="15"/>
        <v>0</v>
      </c>
      <c r="HB9" s="14">
        <f t="shared" si="15"/>
        <v>5</v>
      </c>
      <c r="HC9" s="14">
        <f t="shared" si="15"/>
        <v>5</v>
      </c>
      <c r="HD9" s="14">
        <f t="shared" si="15"/>
        <v>5</v>
      </c>
      <c r="HE9" s="14" t="str">
        <f t="shared" si="15"/>
        <v/>
      </c>
      <c r="HF9" s="14">
        <f t="shared" si="15"/>
        <v>0</v>
      </c>
      <c r="HG9" s="14">
        <f t="shared" si="15"/>
        <v>0</v>
      </c>
      <c r="HH9" s="14">
        <f t="shared" si="15"/>
        <v>0</v>
      </c>
      <c r="HI9" s="14" t="str">
        <f t="shared" si="15"/>
        <v/>
      </c>
      <c r="HJ9" s="14">
        <f t="shared" si="15"/>
        <v>0</v>
      </c>
      <c r="HK9" s="14">
        <f t="shared" si="15"/>
        <v>0</v>
      </c>
      <c r="HL9" s="14">
        <f t="shared" si="15"/>
        <v>0</v>
      </c>
      <c r="HM9" s="14" t="str">
        <f t="shared" si="15"/>
        <v/>
      </c>
      <c r="HN9" s="14">
        <f t="shared" si="15"/>
        <v>0</v>
      </c>
      <c r="HO9" s="14">
        <f t="shared" si="15"/>
        <v>0</v>
      </c>
      <c r="HP9" s="14">
        <f t="shared" si="15"/>
        <v>0</v>
      </c>
      <c r="HQ9" s="14" t="str">
        <f t="shared" si="15"/>
        <v/>
      </c>
      <c r="HR9" s="14">
        <f t="shared" si="15"/>
        <v>0</v>
      </c>
      <c r="HS9" s="14">
        <f t="shared" si="15"/>
        <v>0</v>
      </c>
      <c r="HT9" s="14">
        <f t="shared" si="15"/>
        <v>0</v>
      </c>
      <c r="HU9" s="14" t="str">
        <f t="shared" si="15"/>
        <v/>
      </c>
      <c r="HV9" s="14" t="str">
        <f t="shared" si="15"/>
        <v/>
      </c>
      <c r="HW9" s="14">
        <f t="shared" si="15"/>
        <v>0</v>
      </c>
      <c r="HX9" s="14">
        <f t="shared" si="15"/>
        <v>0</v>
      </c>
      <c r="HY9" s="14">
        <f t="shared" si="15"/>
        <v>0</v>
      </c>
      <c r="HZ9" s="14">
        <f t="shared" si="15"/>
        <v>0</v>
      </c>
      <c r="IA9" s="14">
        <f t="shared" si="15"/>
        <v>0</v>
      </c>
      <c r="IB9" s="14">
        <f t="shared" si="15"/>
        <v>0</v>
      </c>
      <c r="IC9" s="14">
        <f t="shared" si="15"/>
        <v>0</v>
      </c>
      <c r="ID9" s="14">
        <f t="shared" si="15"/>
        <v>0</v>
      </c>
      <c r="IE9" s="14">
        <f t="shared" si="15"/>
        <v>1</v>
      </c>
      <c r="IF9" s="14">
        <f t="shared" si="15"/>
        <v>1</v>
      </c>
      <c r="IG9" s="14">
        <f t="shared" si="15"/>
        <v>2</v>
      </c>
      <c r="IH9" s="14">
        <f t="shared" si="15"/>
        <v>2</v>
      </c>
      <c r="II9" s="14">
        <f t="shared" si="15"/>
        <v>2</v>
      </c>
      <c r="IJ9" s="14">
        <f t="shared" si="15"/>
        <v>2</v>
      </c>
      <c r="IK9" s="14">
        <f t="shared" si="15"/>
        <v>2</v>
      </c>
      <c r="IL9" s="14">
        <f t="shared" si="15"/>
        <v>2</v>
      </c>
      <c r="IM9" s="14">
        <f t="shared" si="15"/>
        <v>2</v>
      </c>
      <c r="IN9" s="14">
        <f t="shared" si="15"/>
        <v>2</v>
      </c>
      <c r="IO9" s="14">
        <f t="shared" si="15"/>
        <v>2</v>
      </c>
      <c r="IP9" s="14">
        <f t="shared" si="15"/>
        <v>2</v>
      </c>
      <c r="IQ9" s="14">
        <f t="shared" si="15"/>
        <v>2</v>
      </c>
      <c r="IR9" s="14">
        <f t="shared" si="15"/>
        <v>2</v>
      </c>
      <c r="IS9" s="14">
        <f t="shared" si="15"/>
        <v>2</v>
      </c>
      <c r="IT9" s="14">
        <f t="shared" si="15"/>
        <v>2</v>
      </c>
      <c r="IU9" s="14">
        <f t="shared" si="15"/>
        <v>3</v>
      </c>
      <c r="IV9" s="14">
        <f t="shared" si="15"/>
        <v>4</v>
      </c>
      <c r="IW9" s="14">
        <f t="shared" si="15"/>
        <v>4</v>
      </c>
      <c r="IX9" s="14">
        <f t="shared" si="15"/>
        <v>4</v>
      </c>
      <c r="IY9" s="14">
        <f t="shared" si="15"/>
        <v>4</v>
      </c>
      <c r="IZ9" s="14">
        <f t="shared" si="15"/>
        <v>0</v>
      </c>
      <c r="JA9" s="14">
        <f t="shared" si="15"/>
        <v>0</v>
      </c>
      <c r="JB9" s="14">
        <f t="shared" ref="JB9:JR9" si="16">IF(JB2="","",COUNTA(JB4:JB8))</f>
        <v>0</v>
      </c>
      <c r="JC9" s="14">
        <f t="shared" si="16"/>
        <v>0</v>
      </c>
      <c r="JD9" s="14">
        <f t="shared" si="16"/>
        <v>0</v>
      </c>
      <c r="JE9" s="14">
        <f t="shared" si="16"/>
        <v>0</v>
      </c>
      <c r="JF9" s="14">
        <f t="shared" si="16"/>
        <v>0</v>
      </c>
      <c r="JG9" s="14">
        <f t="shared" si="16"/>
        <v>0</v>
      </c>
      <c r="JH9" s="14">
        <f t="shared" si="16"/>
        <v>0</v>
      </c>
      <c r="JI9" s="14">
        <f t="shared" si="16"/>
        <v>2</v>
      </c>
      <c r="JJ9" s="14">
        <f t="shared" si="16"/>
        <v>2</v>
      </c>
      <c r="JK9" s="14">
        <f t="shared" si="16"/>
        <v>2</v>
      </c>
      <c r="JL9" s="14">
        <f t="shared" si="16"/>
        <v>2</v>
      </c>
      <c r="JM9" s="14">
        <f t="shared" si="16"/>
        <v>2</v>
      </c>
      <c r="JN9" s="14">
        <f t="shared" si="16"/>
        <v>0</v>
      </c>
      <c r="JO9" s="14">
        <f t="shared" si="16"/>
        <v>0</v>
      </c>
      <c r="JP9" s="14">
        <f t="shared" si="16"/>
        <v>0</v>
      </c>
      <c r="JQ9" s="14">
        <f t="shared" si="16"/>
        <v>0</v>
      </c>
      <c r="JR9" s="14">
        <f t="shared" si="16"/>
        <v>0</v>
      </c>
      <c r="JS9" s="14"/>
      <c r="JT9" s="36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>
        <f>SUM(F9:JR9)</f>
        <v>240</v>
      </c>
      <c r="KG9" s="14" t="s">
        <v>16</v>
      </c>
      <c r="KH9" s="16"/>
      <c r="KI9" s="16"/>
      <c r="KJ9" s="16"/>
      <c r="KK9" s="16"/>
      <c r="KL9" s="16"/>
      <c r="KM9" s="16"/>
      <c r="KN9" s="16"/>
    </row>
    <row r="10" spans="1:300" s="15" customFormat="1" hidden="1" outlineLevel="1">
      <c r="B10" s="14" t="s">
        <v>14</v>
      </c>
      <c r="C10" s="14"/>
      <c r="D10" s="17"/>
      <c r="E10" s="14"/>
      <c r="F10" s="14"/>
      <c r="G10" s="14" t="str">
        <f>IF(G12="","",IF(G2=5,G12*5,IF(G2=7,(G12*10)+4,G12*12)))</f>
        <v/>
      </c>
      <c r="H10" s="14" t="str">
        <f t="shared" ref="H10:BS10" si="17">IF(H12="","",IF(H2=5,H12*5,IF(H2=7,(H12*10)+4,H12*12)))</f>
        <v/>
      </c>
      <c r="I10" s="14" t="str">
        <f t="shared" si="17"/>
        <v/>
      </c>
      <c r="J10" s="14" t="str">
        <f t="shared" si="17"/>
        <v/>
      </c>
      <c r="K10" s="14" t="str">
        <f t="shared" si="17"/>
        <v/>
      </c>
      <c r="L10" s="14" t="str">
        <f t="shared" si="17"/>
        <v/>
      </c>
      <c r="M10" s="14" t="str">
        <f t="shared" si="17"/>
        <v/>
      </c>
      <c r="N10" s="14" t="str">
        <f t="shared" si="17"/>
        <v/>
      </c>
      <c r="O10" s="14" t="str">
        <f t="shared" si="17"/>
        <v/>
      </c>
      <c r="P10" s="14">
        <f t="shared" si="17"/>
        <v>15</v>
      </c>
      <c r="Q10" s="14">
        <f t="shared" si="17"/>
        <v>36</v>
      </c>
      <c r="R10" s="14">
        <f t="shared" si="17"/>
        <v>34</v>
      </c>
      <c r="S10" s="14" t="str">
        <f t="shared" si="17"/>
        <v/>
      </c>
      <c r="T10" s="14" t="str">
        <f t="shared" si="17"/>
        <v/>
      </c>
      <c r="U10" s="14" t="str">
        <f t="shared" si="17"/>
        <v/>
      </c>
      <c r="V10" s="14" t="str">
        <f t="shared" si="17"/>
        <v/>
      </c>
      <c r="W10" s="14" t="str">
        <f t="shared" si="17"/>
        <v/>
      </c>
      <c r="X10" s="14" t="str">
        <f t="shared" si="17"/>
        <v/>
      </c>
      <c r="Y10" s="14" t="str">
        <f t="shared" si="17"/>
        <v/>
      </c>
      <c r="Z10" s="14" t="str">
        <f t="shared" si="17"/>
        <v/>
      </c>
      <c r="AA10" s="14" t="str">
        <f t="shared" si="17"/>
        <v/>
      </c>
      <c r="AB10" s="14" t="str">
        <f t="shared" si="17"/>
        <v/>
      </c>
      <c r="AC10" s="14" t="str">
        <f t="shared" si="17"/>
        <v/>
      </c>
      <c r="AD10" s="14" t="str">
        <f t="shared" si="17"/>
        <v/>
      </c>
      <c r="AE10" s="14" t="str">
        <f t="shared" si="17"/>
        <v/>
      </c>
      <c r="AF10" s="14" t="str">
        <f t="shared" si="17"/>
        <v/>
      </c>
      <c r="AG10" s="14">
        <f t="shared" si="17"/>
        <v>15</v>
      </c>
      <c r="AH10" s="14">
        <f t="shared" si="17"/>
        <v>36</v>
      </c>
      <c r="AI10" s="14">
        <f t="shared" si="17"/>
        <v>34</v>
      </c>
      <c r="AJ10" s="14" t="str">
        <f t="shared" si="17"/>
        <v/>
      </c>
      <c r="AK10" s="14" t="str">
        <f t="shared" si="17"/>
        <v/>
      </c>
      <c r="AL10" s="14" t="str">
        <f t="shared" si="17"/>
        <v/>
      </c>
      <c r="AM10" s="14" t="str">
        <f t="shared" si="17"/>
        <v/>
      </c>
      <c r="AN10" s="14" t="str">
        <f t="shared" si="17"/>
        <v/>
      </c>
      <c r="AO10" s="14" t="str">
        <f t="shared" si="17"/>
        <v/>
      </c>
      <c r="AP10" s="14" t="str">
        <f t="shared" si="17"/>
        <v/>
      </c>
      <c r="AQ10" s="14" t="str">
        <f t="shared" si="17"/>
        <v/>
      </c>
      <c r="AR10" s="14" t="str">
        <f t="shared" si="17"/>
        <v/>
      </c>
      <c r="AS10" s="14" t="str">
        <f t="shared" si="17"/>
        <v/>
      </c>
      <c r="AT10" s="14" t="str">
        <f t="shared" si="17"/>
        <v/>
      </c>
      <c r="AU10" s="14">
        <f t="shared" si="17"/>
        <v>24</v>
      </c>
      <c r="AV10" s="14">
        <f t="shared" si="17"/>
        <v>24</v>
      </c>
      <c r="AW10" s="14">
        <f t="shared" si="17"/>
        <v>24</v>
      </c>
      <c r="AX10" s="14">
        <f t="shared" si="17"/>
        <v>24</v>
      </c>
      <c r="AY10" s="14">
        <f>IF(AY12="","",IF(AY2=5,AY12*9,IF(AY2=7,(AY12*10)+4,AY12*12)))</f>
        <v>18</v>
      </c>
      <c r="AZ10" s="14" t="str">
        <f t="shared" si="17"/>
        <v/>
      </c>
      <c r="BA10" s="14" t="str">
        <f t="shared" si="17"/>
        <v/>
      </c>
      <c r="BB10" s="14" t="str">
        <f t="shared" si="17"/>
        <v/>
      </c>
      <c r="BC10" s="14" t="str">
        <f t="shared" si="17"/>
        <v/>
      </c>
      <c r="BD10" s="14" t="str">
        <f t="shared" si="17"/>
        <v/>
      </c>
      <c r="BE10" s="14" t="str">
        <f t="shared" si="17"/>
        <v/>
      </c>
      <c r="BF10" s="14" t="str">
        <f t="shared" si="17"/>
        <v/>
      </c>
      <c r="BG10" s="14" t="str">
        <f t="shared" si="17"/>
        <v/>
      </c>
      <c r="BH10" s="14" t="str">
        <f t="shared" si="17"/>
        <v/>
      </c>
      <c r="BI10" s="14" t="str">
        <f t="shared" si="17"/>
        <v/>
      </c>
      <c r="BJ10" s="14" t="str">
        <f t="shared" si="17"/>
        <v/>
      </c>
      <c r="BK10" s="14">
        <f t="shared" si="17"/>
        <v>15</v>
      </c>
      <c r="BL10" s="14">
        <f t="shared" si="17"/>
        <v>36</v>
      </c>
      <c r="BM10" s="14">
        <f t="shared" si="17"/>
        <v>34</v>
      </c>
      <c r="BN10" s="14" t="str">
        <f t="shared" si="17"/>
        <v/>
      </c>
      <c r="BO10" s="14" t="str">
        <f t="shared" si="17"/>
        <v/>
      </c>
      <c r="BP10" s="14" t="str">
        <f t="shared" si="17"/>
        <v/>
      </c>
      <c r="BQ10" s="14" t="str">
        <f t="shared" si="17"/>
        <v/>
      </c>
      <c r="BR10" s="14" t="str">
        <f t="shared" si="17"/>
        <v/>
      </c>
      <c r="BS10" s="14" t="str">
        <f t="shared" si="17"/>
        <v/>
      </c>
      <c r="BT10" s="14" t="str">
        <f t="shared" ref="BT10:EE10" si="18">IF(BT12="","",IF(BT2=5,BT12*5,IF(BT2=7,(BT12*10)+4,BT12*12)))</f>
        <v/>
      </c>
      <c r="BU10" s="14" t="str">
        <f t="shared" si="18"/>
        <v/>
      </c>
      <c r="BV10" s="14" t="str">
        <f t="shared" si="18"/>
        <v/>
      </c>
      <c r="BW10" s="14" t="str">
        <f t="shared" si="18"/>
        <v/>
      </c>
      <c r="BX10" s="14">
        <f t="shared" si="18"/>
        <v>15</v>
      </c>
      <c r="BY10" s="14">
        <f t="shared" si="18"/>
        <v>36</v>
      </c>
      <c r="BZ10" s="14">
        <f t="shared" si="18"/>
        <v>34</v>
      </c>
      <c r="CA10" s="14" t="str">
        <f t="shared" si="18"/>
        <v/>
      </c>
      <c r="CB10" s="14" t="str">
        <f t="shared" si="18"/>
        <v/>
      </c>
      <c r="CC10" s="14" t="str">
        <f t="shared" si="18"/>
        <v/>
      </c>
      <c r="CD10" s="14" t="str">
        <f t="shared" si="18"/>
        <v/>
      </c>
      <c r="CE10" s="14" t="str">
        <f t="shared" si="18"/>
        <v/>
      </c>
      <c r="CF10" s="14" t="str">
        <f t="shared" si="18"/>
        <v/>
      </c>
      <c r="CG10" s="14" t="str">
        <f t="shared" si="18"/>
        <v/>
      </c>
      <c r="CH10" s="14" t="str">
        <f t="shared" si="18"/>
        <v/>
      </c>
      <c r="CI10" s="14" t="str">
        <f t="shared" si="18"/>
        <v/>
      </c>
      <c r="CJ10" s="14" t="str">
        <f t="shared" si="18"/>
        <v/>
      </c>
      <c r="CK10" s="14" t="str">
        <f t="shared" si="18"/>
        <v/>
      </c>
      <c r="CL10" s="14" t="str">
        <f t="shared" si="18"/>
        <v/>
      </c>
      <c r="CM10" s="14" t="str">
        <f t="shared" si="18"/>
        <v/>
      </c>
      <c r="CN10" s="14" t="str">
        <f t="shared" si="18"/>
        <v/>
      </c>
      <c r="CO10" s="14" t="str">
        <f t="shared" si="18"/>
        <v/>
      </c>
      <c r="CP10" s="14" t="str">
        <f t="shared" si="18"/>
        <v/>
      </c>
      <c r="CQ10" s="14">
        <f t="shared" si="18"/>
        <v>36</v>
      </c>
      <c r="CR10" s="14">
        <f>IF(CR12="","",IF(CR2=12,CR12*5,IF(CR2=7,(CR12*10)+4,CR12*12)))</f>
        <v>36</v>
      </c>
      <c r="CS10" s="14">
        <f>IF(CS12="","",IF(CS2=5,CS12*5,IF(CS2=7,(CS12*10)+4,CS12*9)))</f>
        <v>18</v>
      </c>
      <c r="CT10" s="14" t="str">
        <f t="shared" si="18"/>
        <v/>
      </c>
      <c r="CU10" s="14" t="str">
        <f t="shared" si="18"/>
        <v/>
      </c>
      <c r="CV10" s="14" t="str">
        <f t="shared" si="18"/>
        <v/>
      </c>
      <c r="CW10" s="14" t="str">
        <f t="shared" si="18"/>
        <v/>
      </c>
      <c r="CX10" s="14" t="str">
        <f t="shared" si="18"/>
        <v/>
      </c>
      <c r="CY10" s="14" t="str">
        <f t="shared" si="18"/>
        <v/>
      </c>
      <c r="CZ10" s="14">
        <f t="shared" si="18"/>
        <v>12</v>
      </c>
      <c r="DA10" s="14">
        <f>IF(DA12="","",IF(DA2=12,DA12*5,IF(DA2=7,(DA12*10)+4,DA12*12)))</f>
        <v>12</v>
      </c>
      <c r="DB10" s="14">
        <f>IF(DB12="","",IF(DB2=5,DB12*5,IF(DB2=7,(DB12*10)+4,DB12*9)))</f>
        <v>9</v>
      </c>
      <c r="DC10" s="14" t="str">
        <f t="shared" si="18"/>
        <v/>
      </c>
      <c r="DD10" s="14" t="str">
        <f t="shared" si="18"/>
        <v/>
      </c>
      <c r="DE10" s="14">
        <f t="shared" si="18"/>
        <v>15</v>
      </c>
      <c r="DF10" s="14">
        <f t="shared" si="18"/>
        <v>36</v>
      </c>
      <c r="DG10" s="14">
        <f t="shared" si="18"/>
        <v>34</v>
      </c>
      <c r="DH10" s="14" t="str">
        <f t="shared" si="18"/>
        <v/>
      </c>
      <c r="DI10" s="14" t="str">
        <f t="shared" si="18"/>
        <v/>
      </c>
      <c r="DJ10" s="14" t="str">
        <f t="shared" si="18"/>
        <v/>
      </c>
      <c r="DK10" s="14" t="str">
        <f t="shared" si="18"/>
        <v/>
      </c>
      <c r="DL10" s="14" t="str">
        <f t="shared" si="18"/>
        <v/>
      </c>
      <c r="DM10" s="14" t="str">
        <f t="shared" si="18"/>
        <v/>
      </c>
      <c r="DN10" s="14" t="str">
        <f t="shared" si="18"/>
        <v/>
      </c>
      <c r="DO10" s="14" t="str">
        <f t="shared" si="18"/>
        <v/>
      </c>
      <c r="DP10" s="14" t="str">
        <f t="shared" si="18"/>
        <v/>
      </c>
      <c r="DQ10" s="14" t="str">
        <f t="shared" si="18"/>
        <v/>
      </c>
      <c r="DR10" s="14">
        <f t="shared" si="18"/>
        <v>15</v>
      </c>
      <c r="DS10" s="14">
        <f t="shared" si="18"/>
        <v>36</v>
      </c>
      <c r="DT10" s="14">
        <f t="shared" si="18"/>
        <v>34</v>
      </c>
      <c r="DU10" s="14" t="str">
        <f t="shared" si="18"/>
        <v/>
      </c>
      <c r="DV10" s="14" t="str">
        <f t="shared" si="18"/>
        <v/>
      </c>
      <c r="DW10" s="14" t="str">
        <f t="shared" si="18"/>
        <v/>
      </c>
      <c r="DX10" s="14" t="str">
        <f t="shared" si="18"/>
        <v/>
      </c>
      <c r="DY10" s="14" t="str">
        <f t="shared" si="18"/>
        <v/>
      </c>
      <c r="DZ10" s="14" t="str">
        <f t="shared" si="18"/>
        <v/>
      </c>
      <c r="EA10" s="14">
        <f t="shared" si="18"/>
        <v>12</v>
      </c>
      <c r="EB10" s="14">
        <f t="shared" si="18"/>
        <v>12</v>
      </c>
      <c r="EC10" s="14">
        <f>IF(EC12="","",IF(EC2=5,EC12*9,IF(EC2=7,(EC12*10)+4,EC12*12)))</f>
        <v>9</v>
      </c>
      <c r="ED10" s="14" t="str">
        <f t="shared" si="18"/>
        <v/>
      </c>
      <c r="EE10" s="14" t="str">
        <f t="shared" si="18"/>
        <v/>
      </c>
      <c r="EF10" s="14" t="str">
        <f t="shared" ref="EF10:GQ10" si="19">IF(EF12="","",IF(EF2=5,EF12*5,IF(EF2=7,(EF12*10)+4,EF12*12)))</f>
        <v/>
      </c>
      <c r="EG10" s="14" t="str">
        <f t="shared" si="19"/>
        <v/>
      </c>
      <c r="EH10" s="14" t="str">
        <f t="shared" si="19"/>
        <v/>
      </c>
      <c r="EI10" s="14" t="str">
        <f t="shared" si="19"/>
        <v/>
      </c>
      <c r="EJ10" s="14" t="str">
        <f t="shared" si="19"/>
        <v/>
      </c>
      <c r="EK10" s="14" t="str">
        <f t="shared" si="19"/>
        <v/>
      </c>
      <c r="EL10" s="14">
        <f t="shared" si="19"/>
        <v>15</v>
      </c>
      <c r="EM10" s="14">
        <f t="shared" si="19"/>
        <v>36</v>
      </c>
      <c r="EN10" s="14">
        <f t="shared" si="19"/>
        <v>34</v>
      </c>
      <c r="EO10" s="14" t="str">
        <f t="shared" si="19"/>
        <v/>
      </c>
      <c r="EP10" s="14" t="str">
        <f t="shared" si="19"/>
        <v/>
      </c>
      <c r="EQ10" s="14" t="str">
        <f t="shared" si="19"/>
        <v/>
      </c>
      <c r="ER10" s="14" t="str">
        <f t="shared" si="19"/>
        <v/>
      </c>
      <c r="ES10" s="14" t="str">
        <f t="shared" si="19"/>
        <v/>
      </c>
      <c r="ET10" s="14" t="str">
        <f t="shared" si="19"/>
        <v/>
      </c>
      <c r="EU10" s="14" t="str">
        <f t="shared" si="19"/>
        <v/>
      </c>
      <c r="EV10" s="14" t="str">
        <f t="shared" si="19"/>
        <v/>
      </c>
      <c r="EW10" s="14" t="str">
        <f t="shared" si="19"/>
        <v/>
      </c>
      <c r="EX10" s="14" t="str">
        <f t="shared" si="19"/>
        <v/>
      </c>
      <c r="EY10" s="14" t="str">
        <f t="shared" si="19"/>
        <v/>
      </c>
      <c r="EZ10" s="14" t="str">
        <f t="shared" si="19"/>
        <v/>
      </c>
      <c r="FA10" s="14" t="str">
        <f t="shared" si="19"/>
        <v/>
      </c>
      <c r="FB10" s="14" t="str">
        <f t="shared" si="19"/>
        <v/>
      </c>
      <c r="FC10" s="14" t="str">
        <f t="shared" si="19"/>
        <v/>
      </c>
      <c r="FD10" s="14" t="str">
        <f t="shared" si="19"/>
        <v/>
      </c>
      <c r="FE10" s="14" t="str">
        <f t="shared" si="19"/>
        <v/>
      </c>
      <c r="FF10" s="14" t="str">
        <f t="shared" si="19"/>
        <v/>
      </c>
      <c r="FG10" s="14" t="str">
        <f t="shared" si="19"/>
        <v/>
      </c>
      <c r="FH10" s="14" t="str">
        <f t="shared" si="19"/>
        <v/>
      </c>
      <c r="FI10" s="14">
        <f t="shared" si="19"/>
        <v>12</v>
      </c>
      <c r="FJ10" s="14">
        <f t="shared" si="19"/>
        <v>12</v>
      </c>
      <c r="FK10" s="14">
        <f t="shared" si="19"/>
        <v>12</v>
      </c>
      <c r="FL10" s="14">
        <f t="shared" si="19"/>
        <v>5</v>
      </c>
      <c r="FM10" s="14" t="str">
        <f t="shared" si="19"/>
        <v/>
      </c>
      <c r="FN10" s="14" t="str">
        <f t="shared" si="19"/>
        <v/>
      </c>
      <c r="FO10" s="14" t="str">
        <f t="shared" si="19"/>
        <v/>
      </c>
      <c r="FP10" s="14" t="str">
        <f t="shared" si="19"/>
        <v/>
      </c>
      <c r="FQ10" s="14" t="str">
        <f t="shared" si="19"/>
        <v/>
      </c>
      <c r="FR10" s="14" t="str">
        <f t="shared" si="19"/>
        <v/>
      </c>
      <c r="FS10" s="14">
        <f t="shared" si="19"/>
        <v>15</v>
      </c>
      <c r="FT10" s="14">
        <f t="shared" si="19"/>
        <v>36</v>
      </c>
      <c r="FU10" s="14">
        <f t="shared" si="19"/>
        <v>34</v>
      </c>
      <c r="FV10" s="14" t="str">
        <f t="shared" si="19"/>
        <v/>
      </c>
      <c r="FW10" s="14" t="str">
        <f t="shared" si="19"/>
        <v/>
      </c>
      <c r="FX10" s="14" t="str">
        <f t="shared" si="19"/>
        <v/>
      </c>
      <c r="FY10" s="14" t="str">
        <f t="shared" si="19"/>
        <v/>
      </c>
      <c r="FZ10" s="14" t="str">
        <f t="shared" si="19"/>
        <v/>
      </c>
      <c r="GA10" s="14" t="str">
        <f t="shared" si="19"/>
        <v/>
      </c>
      <c r="GB10" s="14" t="str">
        <f t="shared" si="19"/>
        <v/>
      </c>
      <c r="GC10" s="14" t="str">
        <f t="shared" si="19"/>
        <v/>
      </c>
      <c r="GD10" s="14" t="str">
        <f t="shared" si="19"/>
        <v/>
      </c>
      <c r="GE10" s="14" t="str">
        <f t="shared" si="19"/>
        <v/>
      </c>
      <c r="GF10" s="14">
        <f t="shared" si="19"/>
        <v>15</v>
      </c>
      <c r="GG10" s="14">
        <f t="shared" si="19"/>
        <v>36</v>
      </c>
      <c r="GH10" s="14">
        <f t="shared" si="19"/>
        <v>34</v>
      </c>
      <c r="GI10" s="14" t="str">
        <f t="shared" si="19"/>
        <v/>
      </c>
      <c r="GJ10" s="14" t="str">
        <f t="shared" si="19"/>
        <v/>
      </c>
      <c r="GK10" s="14" t="str">
        <f t="shared" si="19"/>
        <v/>
      </c>
      <c r="GL10" s="14" t="str">
        <f t="shared" si="19"/>
        <v/>
      </c>
      <c r="GM10" s="14" t="str">
        <f t="shared" si="19"/>
        <v/>
      </c>
      <c r="GN10" s="14" t="str">
        <f t="shared" si="19"/>
        <v/>
      </c>
      <c r="GO10" s="14" t="str">
        <f t="shared" si="19"/>
        <v/>
      </c>
      <c r="GP10" s="14" t="str">
        <f t="shared" si="19"/>
        <v/>
      </c>
      <c r="GQ10" s="14" t="str">
        <f t="shared" si="19"/>
        <v/>
      </c>
      <c r="GR10" s="14" t="str">
        <f t="shared" ref="GR10:JA10" si="20">IF(GR12="","",IF(GR2=5,GR12*5,IF(GR2=7,(GR12*10)+4,GR12*12)))</f>
        <v/>
      </c>
      <c r="GS10" s="14" t="str">
        <f t="shared" si="20"/>
        <v/>
      </c>
      <c r="GT10" s="14" t="str">
        <f t="shared" si="20"/>
        <v/>
      </c>
      <c r="GU10" s="14" t="str">
        <f t="shared" si="20"/>
        <v/>
      </c>
      <c r="GV10" s="14" t="str">
        <f t="shared" si="20"/>
        <v/>
      </c>
      <c r="GW10" s="14" t="str">
        <f t="shared" si="20"/>
        <v/>
      </c>
      <c r="GX10" s="14" t="str">
        <f t="shared" si="20"/>
        <v/>
      </c>
      <c r="GY10" s="14" t="str">
        <f t="shared" si="20"/>
        <v/>
      </c>
      <c r="GZ10" s="14" t="str">
        <f t="shared" si="20"/>
        <v/>
      </c>
      <c r="HA10" s="14" t="str">
        <f t="shared" si="20"/>
        <v/>
      </c>
      <c r="HB10" s="14">
        <f t="shared" si="20"/>
        <v>15</v>
      </c>
      <c r="HC10" s="14">
        <f t="shared" si="20"/>
        <v>36</v>
      </c>
      <c r="HD10" s="14">
        <f t="shared" si="20"/>
        <v>34</v>
      </c>
      <c r="HE10" s="14" t="str">
        <f t="shared" si="20"/>
        <v/>
      </c>
      <c r="HF10" s="14" t="str">
        <f t="shared" si="20"/>
        <v/>
      </c>
      <c r="HG10" s="14" t="str">
        <f t="shared" si="20"/>
        <v/>
      </c>
      <c r="HH10" s="14" t="str">
        <f t="shared" si="20"/>
        <v/>
      </c>
      <c r="HI10" s="14" t="str">
        <f t="shared" si="20"/>
        <v/>
      </c>
      <c r="HJ10" s="14" t="str">
        <f t="shared" si="20"/>
        <v/>
      </c>
      <c r="HK10" s="14" t="str">
        <f t="shared" si="20"/>
        <v/>
      </c>
      <c r="HL10" s="14" t="str">
        <f t="shared" si="20"/>
        <v/>
      </c>
      <c r="HM10" s="14" t="str">
        <f t="shared" si="20"/>
        <v/>
      </c>
      <c r="HN10" s="14" t="str">
        <f t="shared" si="20"/>
        <v/>
      </c>
      <c r="HO10" s="14" t="str">
        <f t="shared" si="20"/>
        <v/>
      </c>
      <c r="HP10" s="14" t="str">
        <f t="shared" si="20"/>
        <v/>
      </c>
      <c r="HQ10" s="14" t="str">
        <f t="shared" si="20"/>
        <v/>
      </c>
      <c r="HR10" s="14" t="str">
        <f t="shared" si="20"/>
        <v/>
      </c>
      <c r="HS10" s="14" t="str">
        <f t="shared" si="20"/>
        <v/>
      </c>
      <c r="HT10" s="14" t="str">
        <f t="shared" si="20"/>
        <v/>
      </c>
      <c r="HU10" s="14" t="str">
        <f t="shared" si="20"/>
        <v/>
      </c>
      <c r="HV10" s="14" t="str">
        <f t="shared" si="20"/>
        <v/>
      </c>
      <c r="HW10" s="14" t="str">
        <f t="shared" si="20"/>
        <v/>
      </c>
      <c r="HX10" s="14" t="str">
        <f t="shared" si="20"/>
        <v/>
      </c>
      <c r="HY10" s="14" t="str">
        <f t="shared" si="20"/>
        <v/>
      </c>
      <c r="HZ10" s="14" t="str">
        <f t="shared" si="20"/>
        <v/>
      </c>
      <c r="IA10" s="14" t="str">
        <f t="shared" si="20"/>
        <v/>
      </c>
      <c r="IB10" s="14" t="str">
        <f t="shared" si="20"/>
        <v/>
      </c>
      <c r="IC10" s="14" t="str">
        <f t="shared" si="20"/>
        <v/>
      </c>
      <c r="ID10" s="14" t="str">
        <f t="shared" si="20"/>
        <v/>
      </c>
      <c r="IE10" s="14">
        <f t="shared" si="20"/>
        <v>12</v>
      </c>
      <c r="IF10" s="14">
        <f t="shared" si="20"/>
        <v>14</v>
      </c>
      <c r="IG10" s="14">
        <f t="shared" si="20"/>
        <v>24</v>
      </c>
      <c r="IH10" s="14">
        <f t="shared" si="20"/>
        <v>24</v>
      </c>
      <c r="II10" s="14">
        <f t="shared" si="20"/>
        <v>24</v>
      </c>
      <c r="IJ10" s="14">
        <f t="shared" si="20"/>
        <v>24</v>
      </c>
      <c r="IK10" s="14">
        <f>IF(IK12="","",IF(IK2=5,IK12*12,IF(IK2=7,(IK12*10)+4,IK12*12)))</f>
        <v>24</v>
      </c>
      <c r="IL10" s="14">
        <f t="shared" si="20"/>
        <v>24</v>
      </c>
      <c r="IM10" s="14">
        <f t="shared" si="20"/>
        <v>24</v>
      </c>
      <c r="IN10" s="14">
        <f t="shared" si="20"/>
        <v>24</v>
      </c>
      <c r="IO10" s="14">
        <f t="shared" si="20"/>
        <v>24</v>
      </c>
      <c r="IP10" s="14">
        <f t="shared" si="20"/>
        <v>24</v>
      </c>
      <c r="IQ10" s="14">
        <f t="shared" si="20"/>
        <v>24</v>
      </c>
      <c r="IR10" s="14">
        <f>IF(IR12="","",IF(IR2=5,IR12*12,IF(IR2=7,(IR12*10)+4,IR12*12)))</f>
        <v>24</v>
      </c>
      <c r="IS10" s="14">
        <f t="shared" si="20"/>
        <v>24</v>
      </c>
      <c r="IT10" s="14">
        <f t="shared" si="20"/>
        <v>24</v>
      </c>
      <c r="IU10" s="14">
        <f t="shared" si="20"/>
        <v>24</v>
      </c>
      <c r="IV10" s="14">
        <f t="shared" si="20"/>
        <v>24</v>
      </c>
      <c r="IW10" s="14">
        <f t="shared" si="20"/>
        <v>24</v>
      </c>
      <c r="IX10" s="14">
        <f t="shared" si="20"/>
        <v>24</v>
      </c>
      <c r="IY10" s="14">
        <f>IF(IY12="","",IF(IY2=5,IY12*9,IF(IY2=7,(IY12*10)+4,IY12*12)))</f>
        <v>18</v>
      </c>
      <c r="IZ10" s="14" t="str">
        <f t="shared" si="20"/>
        <v/>
      </c>
      <c r="JA10" s="14" t="str">
        <f t="shared" si="20"/>
        <v/>
      </c>
      <c r="JB10" s="14" t="str">
        <f t="shared" ref="JB10:JR10" si="21">IF(JB12="","",IF(JB2=5,JB12*5,IF(JB2=7,(JB12*10)+4,JB12*12)))</f>
        <v/>
      </c>
      <c r="JC10" s="14" t="str">
        <f t="shared" si="21"/>
        <v/>
      </c>
      <c r="JD10" s="14" t="str">
        <f t="shared" si="21"/>
        <v/>
      </c>
      <c r="JE10" s="14" t="str">
        <f t="shared" si="21"/>
        <v/>
      </c>
      <c r="JF10" s="14" t="str">
        <f t="shared" si="21"/>
        <v/>
      </c>
      <c r="JG10" s="14" t="str">
        <f t="shared" si="21"/>
        <v/>
      </c>
      <c r="JH10" s="14" t="str">
        <f t="shared" si="21"/>
        <v/>
      </c>
      <c r="JI10" s="14">
        <f t="shared" si="21"/>
        <v>12</v>
      </c>
      <c r="JJ10" s="14">
        <f t="shared" si="21"/>
        <v>12</v>
      </c>
      <c r="JK10" s="14">
        <f t="shared" si="21"/>
        <v>12</v>
      </c>
      <c r="JL10" s="14">
        <f t="shared" si="21"/>
        <v>12</v>
      </c>
      <c r="JM10" s="14">
        <f>IF(JM12="","",IF(JM2=5,JM12*9,IF(JM2=7,(JM12*10)+4,JM12*12)))</f>
        <v>9</v>
      </c>
      <c r="JN10" s="14" t="str">
        <f t="shared" si="21"/>
        <v/>
      </c>
      <c r="JO10" s="14" t="str">
        <f t="shared" si="21"/>
        <v/>
      </c>
      <c r="JP10" s="14" t="str">
        <f t="shared" si="21"/>
        <v/>
      </c>
      <c r="JQ10" s="14" t="str">
        <f t="shared" si="21"/>
        <v/>
      </c>
      <c r="JR10" s="14" t="str">
        <f t="shared" si="21"/>
        <v/>
      </c>
      <c r="JS10" s="14"/>
      <c r="JT10" s="36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>
        <f>SUM(G10:KE10)</f>
        <v>1694</v>
      </c>
      <c r="KG10" s="14" t="s">
        <v>17</v>
      </c>
      <c r="KH10" s="16"/>
      <c r="KI10" s="16"/>
      <c r="KJ10" s="16"/>
      <c r="KK10" s="16"/>
      <c r="KL10" s="16"/>
      <c r="KM10" s="16"/>
      <c r="KN10" s="16"/>
    </row>
    <row r="11" spans="1:300" s="15" customFormat="1" hidden="1" outlineLevel="1">
      <c r="B11" s="14" t="s">
        <v>15</v>
      </c>
      <c r="C11" s="14"/>
      <c r="D11" s="17"/>
      <c r="E11" s="14"/>
      <c r="F11" s="14"/>
      <c r="G11" s="14" t="str">
        <f>IF(G12="","",IF(G12=0,"",IF(G12&lt;4,7,IF(G12&lt;7,14,""))))</f>
        <v/>
      </c>
      <c r="H11" s="14" t="str">
        <f t="shared" ref="H11:BS11" si="22">IF(H12="","",IF(H12=0,"",IF(H12&lt;4,7,IF(H12&lt;7,14,""))))</f>
        <v/>
      </c>
      <c r="I11" s="14" t="str">
        <f t="shared" si="22"/>
        <v/>
      </c>
      <c r="J11" s="14" t="str">
        <f t="shared" si="22"/>
        <v/>
      </c>
      <c r="K11" s="14" t="str">
        <f t="shared" si="22"/>
        <v/>
      </c>
      <c r="L11" s="14" t="str">
        <f t="shared" si="22"/>
        <v/>
      </c>
      <c r="M11" s="14" t="str">
        <f t="shared" si="22"/>
        <v/>
      </c>
      <c r="N11" s="14" t="str">
        <f t="shared" si="22"/>
        <v/>
      </c>
      <c r="O11" s="14" t="str">
        <f t="shared" si="22"/>
        <v/>
      </c>
      <c r="P11" s="14">
        <f t="shared" si="22"/>
        <v>7</v>
      </c>
      <c r="Q11" s="14">
        <f t="shared" si="22"/>
        <v>7</v>
      </c>
      <c r="R11" s="14">
        <f t="shared" si="22"/>
        <v>7</v>
      </c>
      <c r="S11" s="14" t="str">
        <f t="shared" si="22"/>
        <v/>
      </c>
      <c r="T11" s="14" t="str">
        <f t="shared" si="22"/>
        <v/>
      </c>
      <c r="U11" s="14" t="str">
        <f t="shared" si="22"/>
        <v/>
      </c>
      <c r="V11" s="14" t="str">
        <f t="shared" si="22"/>
        <v/>
      </c>
      <c r="W11" s="14" t="str">
        <f t="shared" si="22"/>
        <v/>
      </c>
      <c r="X11" s="14" t="str">
        <f t="shared" si="22"/>
        <v/>
      </c>
      <c r="Y11" s="14" t="str">
        <f t="shared" si="22"/>
        <v/>
      </c>
      <c r="Z11" s="14" t="str">
        <f t="shared" si="22"/>
        <v/>
      </c>
      <c r="AA11" s="14" t="str">
        <f t="shared" si="22"/>
        <v/>
      </c>
      <c r="AB11" s="14" t="str">
        <f t="shared" si="22"/>
        <v/>
      </c>
      <c r="AC11" s="14" t="str">
        <f t="shared" si="22"/>
        <v/>
      </c>
      <c r="AD11" s="14" t="str">
        <f t="shared" si="22"/>
        <v/>
      </c>
      <c r="AE11" s="14" t="str">
        <f t="shared" si="22"/>
        <v/>
      </c>
      <c r="AF11" s="14" t="str">
        <f t="shared" si="22"/>
        <v/>
      </c>
      <c r="AG11" s="14">
        <f t="shared" si="22"/>
        <v>7</v>
      </c>
      <c r="AH11" s="14">
        <f t="shared" si="22"/>
        <v>7</v>
      </c>
      <c r="AI11" s="14">
        <f t="shared" si="22"/>
        <v>7</v>
      </c>
      <c r="AJ11" s="14" t="str">
        <f t="shared" si="22"/>
        <v/>
      </c>
      <c r="AK11" s="14" t="str">
        <f t="shared" si="22"/>
        <v/>
      </c>
      <c r="AL11" s="14" t="str">
        <f t="shared" si="22"/>
        <v/>
      </c>
      <c r="AM11" s="14" t="str">
        <f t="shared" si="22"/>
        <v/>
      </c>
      <c r="AN11" s="14" t="str">
        <f t="shared" si="22"/>
        <v/>
      </c>
      <c r="AO11" s="14" t="str">
        <f t="shared" si="22"/>
        <v/>
      </c>
      <c r="AP11" s="14" t="str">
        <f t="shared" si="22"/>
        <v/>
      </c>
      <c r="AQ11" s="14" t="str">
        <f t="shared" si="22"/>
        <v/>
      </c>
      <c r="AR11" s="14" t="str">
        <f t="shared" si="22"/>
        <v/>
      </c>
      <c r="AS11" s="14" t="str">
        <f t="shared" si="22"/>
        <v/>
      </c>
      <c r="AT11" s="14" t="str">
        <f t="shared" si="22"/>
        <v/>
      </c>
      <c r="AU11" s="14">
        <f t="shared" si="22"/>
        <v>7</v>
      </c>
      <c r="AV11" s="14">
        <f t="shared" si="22"/>
        <v>7</v>
      </c>
      <c r="AW11" s="14">
        <f t="shared" si="22"/>
        <v>7</v>
      </c>
      <c r="AX11" s="14">
        <f t="shared" si="22"/>
        <v>7</v>
      </c>
      <c r="AY11" s="14"/>
      <c r="AZ11" s="14" t="str">
        <f t="shared" si="22"/>
        <v/>
      </c>
      <c r="BA11" s="14" t="str">
        <f t="shared" si="22"/>
        <v/>
      </c>
      <c r="BB11" s="14" t="str">
        <f t="shared" si="22"/>
        <v/>
      </c>
      <c r="BC11" s="14" t="str">
        <f t="shared" si="22"/>
        <v/>
      </c>
      <c r="BD11" s="14" t="str">
        <f t="shared" si="22"/>
        <v/>
      </c>
      <c r="BE11" s="14" t="str">
        <f t="shared" si="22"/>
        <v/>
      </c>
      <c r="BF11" s="14" t="str">
        <f t="shared" si="22"/>
        <v/>
      </c>
      <c r="BG11" s="14" t="str">
        <f t="shared" si="22"/>
        <v/>
      </c>
      <c r="BH11" s="14" t="str">
        <f t="shared" si="22"/>
        <v/>
      </c>
      <c r="BI11" s="14" t="str">
        <f t="shared" si="22"/>
        <v/>
      </c>
      <c r="BJ11" s="14" t="str">
        <f t="shared" si="22"/>
        <v/>
      </c>
      <c r="BK11" s="14">
        <f t="shared" si="22"/>
        <v>7</v>
      </c>
      <c r="BL11" s="14">
        <f t="shared" si="22"/>
        <v>7</v>
      </c>
      <c r="BM11" s="14">
        <f t="shared" si="22"/>
        <v>7</v>
      </c>
      <c r="BN11" s="14" t="str">
        <f t="shared" si="22"/>
        <v/>
      </c>
      <c r="BO11" s="14" t="str">
        <f t="shared" si="22"/>
        <v/>
      </c>
      <c r="BP11" s="14" t="str">
        <f t="shared" si="22"/>
        <v/>
      </c>
      <c r="BQ11" s="14" t="str">
        <f t="shared" si="22"/>
        <v/>
      </c>
      <c r="BR11" s="14" t="str">
        <f t="shared" si="22"/>
        <v/>
      </c>
      <c r="BS11" s="14" t="str">
        <f t="shared" si="22"/>
        <v/>
      </c>
      <c r="BT11" s="14" t="str">
        <f t="shared" ref="BT11:CD11" si="23">IF(BT12="","",IF(BT12=0,"",IF(BT12&lt;4,7,IF(BT12&lt;7,14,""))))</f>
        <v/>
      </c>
      <c r="BU11" s="14" t="str">
        <f t="shared" si="23"/>
        <v/>
      </c>
      <c r="BV11" s="14" t="str">
        <f t="shared" si="23"/>
        <v/>
      </c>
      <c r="BW11" s="14" t="str">
        <f t="shared" si="23"/>
        <v/>
      </c>
      <c r="BX11" s="14">
        <f t="shared" si="23"/>
        <v>7</v>
      </c>
      <c r="BY11" s="14">
        <f t="shared" si="23"/>
        <v>7</v>
      </c>
      <c r="BZ11" s="14">
        <f t="shared" si="23"/>
        <v>7</v>
      </c>
      <c r="CA11" s="14" t="str">
        <f t="shared" si="23"/>
        <v/>
      </c>
      <c r="CB11" s="14" t="str">
        <f t="shared" si="23"/>
        <v/>
      </c>
      <c r="CC11" s="14" t="str">
        <f t="shared" si="23"/>
        <v/>
      </c>
      <c r="CD11" s="14" t="str">
        <f t="shared" si="23"/>
        <v/>
      </c>
      <c r="CE11" s="14" t="str">
        <f t="shared" ref="CE11" si="24">IF(CE12="","",IF(CE12=0,"",IF(CE12&lt;4,7,IF(CE12&lt;7,14,""))))</f>
        <v/>
      </c>
      <c r="CF11" s="14" t="str">
        <f t="shared" ref="CF11" si="25">IF(CF12="","",IF(CF12=0,"",IF(CF12&lt;4,7,IF(CF12&lt;7,14,""))))</f>
        <v/>
      </c>
      <c r="CG11" s="14" t="str">
        <f t="shared" ref="CG11" si="26">IF(CG12="","",IF(CG12=0,"",IF(CG12&lt;4,7,IF(CG12&lt;7,14,""))))</f>
        <v/>
      </c>
      <c r="CH11" s="14" t="str">
        <f t="shared" ref="CH11" si="27">IF(CH12="","",IF(CH12=0,"",IF(CH12&lt;4,7,IF(CH12&lt;7,14,""))))</f>
        <v/>
      </c>
      <c r="CI11" s="14" t="str">
        <f t="shared" ref="CI11" si="28">IF(CI12="","",IF(CI12=0,"",IF(CI12&lt;4,7,IF(CI12&lt;7,14,""))))</f>
        <v/>
      </c>
      <c r="CJ11" s="14" t="str">
        <f t="shared" ref="CJ11" si="29">IF(CJ12="","",IF(CJ12=0,"",IF(CJ12&lt;4,7,IF(CJ12&lt;7,14,""))))</f>
        <v/>
      </c>
      <c r="CK11" s="14" t="str">
        <f t="shared" ref="CK11" si="30">IF(CK12="","",IF(CK12=0,"",IF(CK12&lt;4,7,IF(CK12&lt;7,14,""))))</f>
        <v/>
      </c>
      <c r="CL11" s="14" t="str">
        <f t="shared" ref="CL11" si="31">IF(CL12="","",IF(CL12=0,"",IF(CL12&lt;4,7,IF(CL12&lt;7,14,""))))</f>
        <v/>
      </c>
      <c r="CM11" s="14" t="str">
        <f t="shared" ref="CM11" si="32">IF(CM12="","",IF(CM12=0,"",IF(CM12&lt;4,7,IF(CM12&lt;7,14,""))))</f>
        <v/>
      </c>
      <c r="CN11" s="14" t="str">
        <f t="shared" ref="CN11" si="33">IF(CN12="","",IF(CN12=0,"",IF(CN12&lt;4,7,IF(CN12&lt;7,14,""))))</f>
        <v/>
      </c>
      <c r="CO11" s="14" t="str">
        <f t="shared" ref="CO11" si="34">IF(CO12="","",IF(CO12=0,"",IF(CO12&lt;4,7,IF(CO12&lt;7,14,""))))</f>
        <v/>
      </c>
      <c r="CP11" s="14" t="str">
        <f t="shared" ref="CP11" si="35">IF(CP12="","",IF(CP12=0,"",IF(CP12&lt;4,7,IF(CP12&lt;7,14,""))))</f>
        <v/>
      </c>
      <c r="CQ11" s="14">
        <f t="shared" ref="CQ11" si="36">IF(CQ12="","",IF(CQ12=0,"",IF(CQ12&lt;4,7,IF(CQ12&lt;7,14,""))))</f>
        <v>7</v>
      </c>
      <c r="CR11" s="14">
        <f t="shared" ref="CR11" si="37">IF(CR12="","",IF(CR12=0,"",IF(CR12&lt;4,7,IF(CR12&lt;7,14,""))))</f>
        <v>7</v>
      </c>
      <c r="CS11" s="14"/>
      <c r="CT11" s="14" t="str">
        <f t="shared" ref="CT11" si="38">IF(CT12="","",IF(CT12=0,"",IF(CT12&lt;4,7,IF(CT12&lt;7,14,""))))</f>
        <v/>
      </c>
      <c r="CU11" s="14" t="str">
        <f t="shared" ref="CU11" si="39">IF(CU12="","",IF(CU12=0,"",IF(CU12&lt;4,7,IF(CU12&lt;7,14,""))))</f>
        <v/>
      </c>
      <c r="CV11" s="14" t="str">
        <f t="shared" ref="CV11" si="40">IF(CV12="","",IF(CV12=0,"",IF(CV12&lt;4,7,IF(CV12&lt;7,14,""))))</f>
        <v/>
      </c>
      <c r="CW11" s="14" t="str">
        <f t="shared" ref="CW11" si="41">IF(CW12="","",IF(CW12=0,"",IF(CW12&lt;4,7,IF(CW12&lt;7,14,""))))</f>
        <v/>
      </c>
      <c r="CX11" s="14" t="str">
        <f t="shared" ref="CX11" si="42">IF(CX12="","",IF(CX12=0,"",IF(CX12&lt;4,7,IF(CX12&lt;7,14,""))))</f>
        <v/>
      </c>
      <c r="CY11" s="14" t="str">
        <f t="shared" ref="CY11" si="43">IF(CY12="","",IF(CY12=0,"",IF(CY12&lt;4,7,IF(CY12&lt;7,14,""))))</f>
        <v/>
      </c>
      <c r="CZ11" s="14">
        <f t="shared" ref="CZ11" si="44">IF(CZ12="","",IF(CZ12=0,"",IF(CZ12&lt;4,7,IF(CZ12&lt;7,14,""))))</f>
        <v>7</v>
      </c>
      <c r="DA11" s="14">
        <f t="shared" ref="DA11" si="45">IF(DA12="","",IF(DA12=0,"",IF(DA12&lt;4,7,IF(DA12&lt;7,14,""))))</f>
        <v>7</v>
      </c>
      <c r="DB11" s="14"/>
      <c r="DC11" s="14" t="str">
        <f t="shared" ref="DC11" si="46">IF(DC12="","",IF(DC12=0,"",IF(DC12&lt;4,7,IF(DC12&lt;7,14,""))))</f>
        <v/>
      </c>
      <c r="DD11" s="14" t="str">
        <f t="shared" ref="DD11" si="47">IF(DD12="","",IF(DD12=0,"",IF(DD12&lt;4,7,IF(DD12&lt;7,14,""))))</f>
        <v/>
      </c>
      <c r="DE11" s="14">
        <f t="shared" ref="DE11" si="48">IF(DE12="","",IF(DE12=0,"",IF(DE12&lt;4,7,IF(DE12&lt;7,14,""))))</f>
        <v>7</v>
      </c>
      <c r="DF11" s="14">
        <f t="shared" ref="DF11" si="49">IF(DF12="","",IF(DF12=0,"",IF(DF12&lt;4,7,IF(DF12&lt;7,14,""))))</f>
        <v>7</v>
      </c>
      <c r="DG11" s="14">
        <f t="shared" ref="DG11" si="50">IF(DG12="","",IF(DG12=0,"",IF(DG12&lt;4,7,IF(DG12&lt;7,14,""))))</f>
        <v>7</v>
      </c>
      <c r="DH11" s="14" t="str">
        <f t="shared" ref="DH11" si="51">IF(DH12="","",IF(DH12=0,"",IF(DH12&lt;4,7,IF(DH12&lt;7,14,""))))</f>
        <v/>
      </c>
      <c r="DI11" s="14" t="str">
        <f t="shared" ref="DI11" si="52">IF(DI12="","",IF(DI12=0,"",IF(DI12&lt;4,7,IF(DI12&lt;7,14,""))))</f>
        <v/>
      </c>
      <c r="DJ11" s="14" t="str">
        <f t="shared" ref="DJ11" si="53">IF(DJ12="","",IF(DJ12=0,"",IF(DJ12&lt;4,7,IF(DJ12&lt;7,14,""))))</f>
        <v/>
      </c>
      <c r="DK11" s="14" t="str">
        <f t="shared" ref="DK11" si="54">IF(DK12="","",IF(DK12=0,"",IF(DK12&lt;4,7,IF(DK12&lt;7,14,""))))</f>
        <v/>
      </c>
      <c r="DL11" s="14" t="str">
        <f t="shared" ref="DL11" si="55">IF(DL12="","",IF(DL12=0,"",IF(DL12&lt;4,7,IF(DL12&lt;7,14,""))))</f>
        <v/>
      </c>
      <c r="DM11" s="14" t="str">
        <f t="shared" ref="DM11" si="56">IF(DM12="","",IF(DM12=0,"",IF(DM12&lt;4,7,IF(DM12&lt;7,14,""))))</f>
        <v/>
      </c>
      <c r="DN11" s="14" t="str">
        <f t="shared" ref="DN11" si="57">IF(DN12="","",IF(DN12=0,"",IF(DN12&lt;4,7,IF(DN12&lt;7,14,""))))</f>
        <v/>
      </c>
      <c r="DO11" s="14" t="str">
        <f t="shared" ref="DO11" si="58">IF(DO12="","",IF(DO12=0,"",IF(DO12&lt;4,7,IF(DO12&lt;7,14,""))))</f>
        <v/>
      </c>
      <c r="DP11" s="14" t="str">
        <f t="shared" ref="DP11" si="59">IF(DP12="","",IF(DP12=0,"",IF(DP12&lt;4,7,IF(DP12&lt;7,14,""))))</f>
        <v/>
      </c>
      <c r="DQ11" s="14" t="str">
        <f t="shared" ref="DQ11" si="60">IF(DQ12="","",IF(DQ12=0,"",IF(DQ12&lt;4,7,IF(DQ12&lt;7,14,""))))</f>
        <v/>
      </c>
      <c r="DR11" s="14">
        <f t="shared" ref="DR11" si="61">IF(DR12="","",IF(DR12=0,"",IF(DR12&lt;4,7,IF(DR12&lt;7,14,""))))</f>
        <v>7</v>
      </c>
      <c r="DS11" s="14">
        <f t="shared" ref="DS11" si="62">IF(DS12="","",IF(DS12=0,"",IF(DS12&lt;4,7,IF(DS12&lt;7,14,""))))</f>
        <v>7</v>
      </c>
      <c r="DT11" s="14">
        <f t="shared" ref="DT11" si="63">IF(DT12="","",IF(DT12=0,"",IF(DT12&lt;4,7,IF(DT12&lt;7,14,""))))</f>
        <v>7</v>
      </c>
      <c r="DU11" s="14" t="str">
        <f t="shared" ref="DU11" si="64">IF(DU12="","",IF(DU12=0,"",IF(DU12&lt;4,7,IF(DU12&lt;7,14,""))))</f>
        <v/>
      </c>
      <c r="DV11" s="14" t="str">
        <f t="shared" ref="DV11" si="65">IF(DV12="","",IF(DV12=0,"",IF(DV12&lt;4,7,IF(DV12&lt;7,14,""))))</f>
        <v/>
      </c>
      <c r="DW11" s="14" t="str">
        <f t="shared" ref="DW11" si="66">IF(DW12="","",IF(DW12=0,"",IF(DW12&lt;4,7,IF(DW12&lt;7,14,""))))</f>
        <v/>
      </c>
      <c r="DX11" s="14" t="str">
        <f t="shared" ref="DX11" si="67">IF(DX12="","",IF(DX12=0,"",IF(DX12&lt;4,7,IF(DX12&lt;7,14,""))))</f>
        <v/>
      </c>
      <c r="DY11" s="14" t="str">
        <f t="shared" ref="DY11" si="68">IF(DY12="","",IF(DY12=0,"",IF(DY12&lt;4,7,IF(DY12&lt;7,14,""))))</f>
        <v/>
      </c>
      <c r="DZ11" s="14" t="str">
        <f t="shared" ref="DZ11" si="69">IF(DZ12="","",IF(DZ12=0,"",IF(DZ12&lt;4,7,IF(DZ12&lt;7,14,""))))</f>
        <v/>
      </c>
      <c r="EA11" s="14">
        <f t="shared" ref="EA11" si="70">IF(EA12="","",IF(EA12=0,"",IF(EA12&lt;4,7,IF(EA12&lt;7,14,""))))</f>
        <v>7</v>
      </c>
      <c r="EB11" s="14">
        <f t="shared" ref="EB11" si="71">IF(EB12="","",IF(EB12=0,"",IF(EB12&lt;4,7,IF(EB12&lt;7,14,""))))</f>
        <v>7</v>
      </c>
      <c r="EC11" s="14"/>
      <c r="ED11" s="14" t="str">
        <f t="shared" ref="ED11" si="72">IF(ED12="","",IF(ED12=0,"",IF(ED12&lt;4,7,IF(ED12&lt;7,14,""))))</f>
        <v/>
      </c>
      <c r="EE11" s="14" t="str">
        <f t="shared" ref="EE11" si="73">IF(EE12="","",IF(EE12=0,"",IF(EE12&lt;4,7,IF(EE12&lt;7,14,""))))</f>
        <v/>
      </c>
      <c r="EF11" s="14" t="str">
        <f t="shared" ref="EF11" si="74">IF(EF12="","",IF(EF12=0,"",IF(EF12&lt;4,7,IF(EF12&lt;7,14,""))))</f>
        <v/>
      </c>
      <c r="EG11" s="14" t="str">
        <f t="shared" ref="EG11" si="75">IF(EG12="","",IF(EG12=0,"",IF(EG12&lt;4,7,IF(EG12&lt;7,14,""))))</f>
        <v/>
      </c>
      <c r="EH11" s="14" t="str">
        <f t="shared" ref="EH11" si="76">IF(EH12="","",IF(EH12=0,"",IF(EH12&lt;4,7,IF(EH12&lt;7,14,""))))</f>
        <v/>
      </c>
      <c r="EI11" s="14" t="str">
        <f t="shared" ref="EI11" si="77">IF(EI12="","",IF(EI12=0,"",IF(EI12&lt;4,7,IF(EI12&lt;7,14,""))))</f>
        <v/>
      </c>
      <c r="EJ11" s="14" t="str">
        <f t="shared" ref="EJ11" si="78">IF(EJ12="","",IF(EJ12=0,"",IF(EJ12&lt;4,7,IF(EJ12&lt;7,14,""))))</f>
        <v/>
      </c>
      <c r="EK11" s="14" t="str">
        <f t="shared" ref="EK11" si="79">IF(EK12="","",IF(EK12=0,"",IF(EK12&lt;4,7,IF(EK12&lt;7,14,""))))</f>
        <v/>
      </c>
      <c r="EL11" s="14">
        <f t="shared" ref="EL11" si="80">IF(EL12="","",IF(EL12=0,"",IF(EL12&lt;4,7,IF(EL12&lt;7,14,""))))</f>
        <v>7</v>
      </c>
      <c r="EM11" s="14">
        <f t="shared" ref="EM11" si="81">IF(EM12="","",IF(EM12=0,"",IF(EM12&lt;4,7,IF(EM12&lt;7,14,""))))</f>
        <v>7</v>
      </c>
      <c r="EN11" s="14">
        <f t="shared" ref="EN11" si="82">IF(EN12="","",IF(EN12=0,"",IF(EN12&lt;4,7,IF(EN12&lt;7,14,""))))</f>
        <v>7</v>
      </c>
      <c r="EO11" s="14" t="str">
        <f t="shared" ref="EO11" si="83">IF(EO12="","",IF(EO12=0,"",IF(EO12&lt;4,7,IF(EO12&lt;7,14,""))))</f>
        <v/>
      </c>
      <c r="EP11" s="14" t="str">
        <f t="shared" ref="EP11" si="84">IF(EP12="","",IF(EP12=0,"",IF(EP12&lt;4,7,IF(EP12&lt;7,14,""))))</f>
        <v/>
      </c>
      <c r="EQ11" s="14" t="str">
        <f t="shared" ref="EQ11" si="85">IF(EQ12="","",IF(EQ12=0,"",IF(EQ12&lt;4,7,IF(EQ12&lt;7,14,""))))</f>
        <v/>
      </c>
      <c r="ER11" s="14" t="str">
        <f t="shared" ref="ER11" si="86">IF(ER12="","",IF(ER12=0,"",IF(ER12&lt;4,7,IF(ER12&lt;7,14,""))))</f>
        <v/>
      </c>
      <c r="ES11" s="14" t="str">
        <f t="shared" ref="ES11" si="87">IF(ES12="","",IF(ES12=0,"",IF(ES12&lt;4,7,IF(ES12&lt;7,14,""))))</f>
        <v/>
      </c>
      <c r="ET11" s="14" t="str">
        <f t="shared" ref="ET11" si="88">IF(ET12="","",IF(ET12=0,"",IF(ET12&lt;4,7,IF(ET12&lt;7,14,""))))</f>
        <v/>
      </c>
      <c r="EU11" s="14" t="str">
        <f t="shared" ref="EU11" si="89">IF(EU12="","",IF(EU12=0,"",IF(EU12&lt;4,7,IF(EU12&lt;7,14,""))))</f>
        <v/>
      </c>
      <c r="EV11" s="14" t="str">
        <f t="shared" ref="EV11" si="90">IF(EV12="","",IF(EV12=0,"",IF(EV12&lt;4,7,IF(EV12&lt;7,14,""))))</f>
        <v/>
      </c>
      <c r="EW11" s="14" t="str">
        <f t="shared" ref="EW11" si="91">IF(EW12="","",IF(EW12=0,"",IF(EW12&lt;4,7,IF(EW12&lt;7,14,""))))</f>
        <v/>
      </c>
      <c r="EX11" s="14" t="str">
        <f t="shared" ref="EX11" si="92">IF(EX12="","",IF(EX12=0,"",IF(EX12&lt;4,7,IF(EX12&lt;7,14,""))))</f>
        <v/>
      </c>
      <c r="EY11" s="14" t="str">
        <f t="shared" ref="EY11" si="93">IF(EY12="","",IF(EY12=0,"",IF(EY12&lt;4,7,IF(EY12&lt;7,14,""))))</f>
        <v/>
      </c>
      <c r="EZ11" s="14" t="str">
        <f t="shared" ref="EZ11:FA11" si="94">IF(EZ12="","",IF(EZ12=0,"",IF(EZ12&lt;4,7,IF(EZ12&lt;7,14,""))))</f>
        <v/>
      </c>
      <c r="FA11" s="14" t="str">
        <f t="shared" si="94"/>
        <v/>
      </c>
      <c r="FB11" s="14" t="str">
        <f t="shared" ref="FB11" si="95">IF(FB12="","",IF(FB12=0,"",IF(FB12&lt;4,7,IF(FB12&lt;7,14,""))))</f>
        <v/>
      </c>
      <c r="FC11" s="14" t="str">
        <f t="shared" ref="FC11" si="96">IF(FC12="","",IF(FC12=0,"",IF(FC12&lt;4,7,IF(FC12&lt;7,14,""))))</f>
        <v/>
      </c>
      <c r="FD11" s="14" t="str">
        <f t="shared" ref="FD11" si="97">IF(FD12="","",IF(FD12=0,"",IF(FD12&lt;4,7,IF(FD12&lt;7,14,""))))</f>
        <v/>
      </c>
      <c r="FE11" s="14" t="str">
        <f t="shared" ref="FE11" si="98">IF(FE12="","",IF(FE12=0,"",IF(FE12&lt;4,7,IF(FE12&lt;7,14,""))))</f>
        <v/>
      </c>
      <c r="FF11" s="14" t="str">
        <f t="shared" ref="FF11" si="99">IF(FF12="","",IF(FF12=0,"",IF(FF12&lt;4,7,IF(FF12&lt;7,14,""))))</f>
        <v/>
      </c>
      <c r="FG11" s="14" t="str">
        <f t="shared" ref="FG11" si="100">IF(FG12="","",IF(FG12=0,"",IF(FG12&lt;4,7,IF(FG12&lt;7,14,""))))</f>
        <v/>
      </c>
      <c r="FH11" s="14" t="str">
        <f t="shared" ref="FH11" si="101">IF(FH12="","",IF(FH12=0,"",IF(FH12&lt;4,7,IF(FH12&lt;7,14,""))))</f>
        <v/>
      </c>
      <c r="FI11" s="14"/>
      <c r="FJ11" s="14"/>
      <c r="FK11" s="14"/>
      <c r="FL11" s="14"/>
      <c r="FM11" s="14" t="str">
        <f t="shared" ref="FM11" si="102">IF(FM12="","",IF(FM12=0,"",IF(FM12&lt;4,7,IF(FM12&lt;7,14,""))))</f>
        <v/>
      </c>
      <c r="FN11" s="14" t="str">
        <f t="shared" ref="FN11" si="103">IF(FN12="","",IF(FN12=0,"",IF(FN12&lt;4,7,IF(FN12&lt;7,14,""))))</f>
        <v/>
      </c>
      <c r="FO11" s="14" t="str">
        <f t="shared" ref="FO11" si="104">IF(FO12="","",IF(FO12=0,"",IF(FO12&lt;4,7,IF(FO12&lt;7,14,""))))</f>
        <v/>
      </c>
      <c r="FP11" s="14" t="str">
        <f t="shared" ref="FP11" si="105">IF(FP12="","",IF(FP12=0,"",IF(FP12&lt;4,7,IF(FP12&lt;7,14,""))))</f>
        <v/>
      </c>
      <c r="FQ11" s="14" t="str">
        <f t="shared" ref="FQ11" si="106">IF(FQ12="","",IF(FQ12=0,"",IF(FQ12&lt;4,7,IF(FQ12&lt;7,14,""))))</f>
        <v/>
      </c>
      <c r="FR11" s="14" t="str">
        <f t="shared" ref="FR11" si="107">IF(FR12="","",IF(FR12=0,"",IF(FR12&lt;4,7,IF(FR12&lt;7,14,""))))</f>
        <v/>
      </c>
      <c r="FS11" s="14">
        <f t="shared" ref="FS11" si="108">IF(FS12="","",IF(FS12=0,"",IF(FS12&lt;4,7,IF(FS12&lt;7,14,""))))</f>
        <v>7</v>
      </c>
      <c r="FT11" s="14">
        <f t="shared" ref="FT11" si="109">IF(FT12="","",IF(FT12=0,"",IF(FT12&lt;4,7,IF(FT12&lt;7,14,""))))</f>
        <v>7</v>
      </c>
      <c r="FU11" s="14">
        <f t="shared" ref="FU11" si="110">IF(FU12="","",IF(FU12=0,"",IF(FU12&lt;4,7,IF(FU12&lt;7,14,""))))</f>
        <v>7</v>
      </c>
      <c r="FV11" s="14" t="str">
        <f t="shared" ref="FV11" si="111">IF(FV12="","",IF(FV12=0,"",IF(FV12&lt;4,7,IF(FV12&lt;7,14,""))))</f>
        <v/>
      </c>
      <c r="FW11" s="14" t="str">
        <f t="shared" ref="FW11" si="112">IF(FW12="","",IF(FW12=0,"",IF(FW12&lt;4,7,IF(FW12&lt;7,14,""))))</f>
        <v/>
      </c>
      <c r="FX11" s="14" t="str">
        <f t="shared" ref="FX11" si="113">IF(FX12="","",IF(FX12=0,"",IF(FX12&lt;4,7,IF(FX12&lt;7,14,""))))</f>
        <v/>
      </c>
      <c r="FY11" s="14" t="str">
        <f t="shared" ref="FY11" si="114">IF(FY12="","",IF(FY12=0,"",IF(FY12&lt;4,7,IF(FY12&lt;7,14,""))))</f>
        <v/>
      </c>
      <c r="FZ11" s="14" t="str">
        <f t="shared" ref="FZ11" si="115">IF(FZ12="","",IF(FZ12=0,"",IF(FZ12&lt;4,7,IF(FZ12&lt;7,14,""))))</f>
        <v/>
      </c>
      <c r="GA11" s="14" t="str">
        <f t="shared" ref="GA11" si="116">IF(GA12="","",IF(GA12=0,"",IF(GA12&lt;4,7,IF(GA12&lt;7,14,""))))</f>
        <v/>
      </c>
      <c r="GB11" s="14" t="str">
        <f t="shared" ref="GB11" si="117">IF(GB12="","",IF(GB12=0,"",IF(GB12&lt;4,7,IF(GB12&lt;7,14,""))))</f>
        <v/>
      </c>
      <c r="GC11" s="14" t="str">
        <f t="shared" ref="GC11" si="118">IF(GC12="","",IF(GC12=0,"",IF(GC12&lt;4,7,IF(GC12&lt;7,14,""))))</f>
        <v/>
      </c>
      <c r="GD11" s="14" t="str">
        <f t="shared" ref="GD11" si="119">IF(GD12="","",IF(GD12=0,"",IF(GD12&lt;4,7,IF(GD12&lt;7,14,""))))</f>
        <v/>
      </c>
      <c r="GE11" s="14" t="str">
        <f t="shared" ref="GE11" si="120">IF(GE12="","",IF(GE12=0,"",IF(GE12&lt;4,7,IF(GE12&lt;7,14,""))))</f>
        <v/>
      </c>
      <c r="GF11" s="14">
        <f t="shared" ref="GF11" si="121">IF(GF12="","",IF(GF12=0,"",IF(GF12&lt;4,7,IF(GF12&lt;7,14,""))))</f>
        <v>7</v>
      </c>
      <c r="GG11" s="14">
        <f t="shared" ref="GG11" si="122">IF(GG12="","",IF(GG12=0,"",IF(GG12&lt;4,7,IF(GG12&lt;7,14,""))))</f>
        <v>7</v>
      </c>
      <c r="GH11" s="14">
        <f t="shared" ref="GH11" si="123">IF(GH12="","",IF(GH12=0,"",IF(GH12&lt;4,7,IF(GH12&lt;7,14,""))))</f>
        <v>7</v>
      </c>
      <c r="GI11" s="14" t="str">
        <f t="shared" ref="GI11" si="124">IF(GI12="","",IF(GI12=0,"",IF(GI12&lt;4,7,IF(GI12&lt;7,14,""))))</f>
        <v/>
      </c>
      <c r="GJ11" s="14" t="str">
        <f t="shared" ref="GJ11" si="125">IF(GJ12="","",IF(GJ12=0,"",IF(GJ12&lt;4,7,IF(GJ12&lt;7,14,""))))</f>
        <v/>
      </c>
      <c r="GK11" s="14" t="str">
        <f t="shared" ref="GK11" si="126">IF(GK12="","",IF(GK12=0,"",IF(GK12&lt;4,7,IF(GK12&lt;7,14,""))))</f>
        <v/>
      </c>
      <c r="GL11" s="14" t="str">
        <f t="shared" ref="GL11" si="127">IF(GL12="","",IF(GL12=0,"",IF(GL12&lt;4,7,IF(GL12&lt;7,14,""))))</f>
        <v/>
      </c>
      <c r="GM11" s="14" t="str">
        <f t="shared" ref="GM11" si="128">IF(GM12="","",IF(GM12=0,"",IF(GM12&lt;4,7,IF(GM12&lt;7,14,""))))</f>
        <v/>
      </c>
      <c r="GN11" s="14" t="str">
        <f t="shared" ref="GN11" si="129">IF(GN12="","",IF(GN12=0,"",IF(GN12&lt;4,7,IF(GN12&lt;7,14,""))))</f>
        <v/>
      </c>
      <c r="GO11" s="14" t="str">
        <f t="shared" ref="GO11" si="130">IF(GO12="","",IF(GO12=0,"",IF(GO12&lt;4,7,IF(GO12&lt;7,14,""))))</f>
        <v/>
      </c>
      <c r="GP11" s="14" t="str">
        <f t="shared" ref="GP11" si="131">IF(GP12="","",IF(GP12=0,"",IF(GP12&lt;4,7,IF(GP12&lt;7,14,""))))</f>
        <v/>
      </c>
      <c r="GQ11" s="14" t="str">
        <f t="shared" ref="GQ11" si="132">IF(GQ12="","",IF(GQ12=0,"",IF(GQ12&lt;4,7,IF(GQ12&lt;7,14,""))))</f>
        <v/>
      </c>
      <c r="GR11" s="14" t="str">
        <f t="shared" ref="GR11" si="133">IF(GR12="","",IF(GR12=0,"",IF(GR12&lt;4,7,IF(GR12&lt;7,14,""))))</f>
        <v/>
      </c>
      <c r="GS11" s="14" t="str">
        <f t="shared" ref="GS11" si="134">IF(GS12="","",IF(GS12=0,"",IF(GS12&lt;4,7,IF(GS12&lt;7,14,""))))</f>
        <v/>
      </c>
      <c r="GT11" s="14" t="str">
        <f t="shared" ref="GT11" si="135">IF(GT12="","",IF(GT12=0,"",IF(GT12&lt;4,7,IF(GT12&lt;7,14,""))))</f>
        <v/>
      </c>
      <c r="GU11" s="14" t="str">
        <f t="shared" ref="GU11" si="136">IF(GU12="","",IF(GU12=0,"",IF(GU12&lt;4,7,IF(GU12&lt;7,14,""))))</f>
        <v/>
      </c>
      <c r="GV11" s="14" t="str">
        <f t="shared" ref="GV11" si="137">IF(GV12="","",IF(GV12=0,"",IF(GV12&lt;4,7,IF(GV12&lt;7,14,""))))</f>
        <v/>
      </c>
      <c r="GW11" s="14" t="str">
        <f t="shared" ref="GW11" si="138">IF(GW12="","",IF(GW12=0,"",IF(GW12&lt;4,7,IF(GW12&lt;7,14,""))))</f>
        <v/>
      </c>
      <c r="GX11" s="14" t="str">
        <f t="shared" ref="GX11" si="139">IF(GX12="","",IF(GX12=0,"",IF(GX12&lt;4,7,IF(GX12&lt;7,14,""))))</f>
        <v/>
      </c>
      <c r="GY11" s="14" t="str">
        <f t="shared" ref="GY11" si="140">IF(GY12="","",IF(GY12=0,"",IF(GY12&lt;4,7,IF(GY12&lt;7,14,""))))</f>
        <v/>
      </c>
      <c r="GZ11" s="14" t="str">
        <f t="shared" ref="GZ11" si="141">IF(GZ12="","",IF(GZ12=0,"",IF(GZ12&lt;4,7,IF(GZ12&lt;7,14,""))))</f>
        <v/>
      </c>
      <c r="HA11" s="14" t="str">
        <f t="shared" ref="HA11" si="142">IF(HA12="","",IF(HA12=0,"",IF(HA12&lt;4,7,IF(HA12&lt;7,14,""))))</f>
        <v/>
      </c>
      <c r="HB11" s="14">
        <f t="shared" ref="HB11" si="143">IF(HB12="","",IF(HB12=0,"",IF(HB12&lt;4,7,IF(HB12&lt;7,14,""))))</f>
        <v>7</v>
      </c>
      <c r="HC11" s="14">
        <f t="shared" ref="HC11" si="144">IF(HC12="","",IF(HC12=0,"",IF(HC12&lt;4,7,IF(HC12&lt;7,14,""))))</f>
        <v>7</v>
      </c>
      <c r="HD11" s="14">
        <f t="shared" ref="HD11" si="145">IF(HD12="","",IF(HD12=0,"",IF(HD12&lt;4,7,IF(HD12&lt;7,14,""))))</f>
        <v>7</v>
      </c>
      <c r="HE11" s="14" t="str">
        <f t="shared" ref="HE11" si="146">IF(HE12="","",IF(HE12=0,"",IF(HE12&lt;4,7,IF(HE12&lt;7,14,""))))</f>
        <v/>
      </c>
      <c r="HF11" s="14" t="str">
        <f t="shared" ref="HF11" si="147">IF(HF12="","",IF(HF12=0,"",IF(HF12&lt;4,7,IF(HF12&lt;7,14,""))))</f>
        <v/>
      </c>
      <c r="HG11" s="14" t="str">
        <f t="shared" ref="HG11" si="148">IF(HG12="","",IF(HG12=0,"",IF(HG12&lt;4,7,IF(HG12&lt;7,14,""))))</f>
        <v/>
      </c>
      <c r="HH11" s="14" t="str">
        <f t="shared" ref="HH11" si="149">IF(HH12="","",IF(HH12=0,"",IF(HH12&lt;4,7,IF(HH12&lt;7,14,""))))</f>
        <v/>
      </c>
      <c r="HI11" s="14" t="str">
        <f t="shared" ref="HI11" si="150">IF(HI12="","",IF(HI12=0,"",IF(HI12&lt;4,7,IF(HI12&lt;7,14,""))))</f>
        <v/>
      </c>
      <c r="HJ11" s="14" t="str">
        <f t="shared" ref="HJ11" si="151">IF(HJ12="","",IF(HJ12=0,"",IF(HJ12&lt;4,7,IF(HJ12&lt;7,14,""))))</f>
        <v/>
      </c>
      <c r="HK11" s="14" t="str">
        <f t="shared" ref="HK11" si="152">IF(HK12="","",IF(HK12=0,"",IF(HK12&lt;4,7,IF(HK12&lt;7,14,""))))</f>
        <v/>
      </c>
      <c r="HL11" s="14" t="str">
        <f t="shared" ref="HL11" si="153">IF(HL12="","",IF(HL12=0,"",IF(HL12&lt;4,7,IF(HL12&lt;7,14,""))))</f>
        <v/>
      </c>
      <c r="HM11" s="14" t="str">
        <f t="shared" ref="HM11" si="154">IF(HM12="","",IF(HM12=0,"",IF(HM12&lt;4,7,IF(HM12&lt;7,14,""))))</f>
        <v/>
      </c>
      <c r="HN11" s="14" t="str">
        <f t="shared" ref="HN11" si="155">IF(HN12="","",IF(HN12=0,"",IF(HN12&lt;4,7,IF(HN12&lt;7,14,""))))</f>
        <v/>
      </c>
      <c r="HO11" s="14" t="str">
        <f t="shared" ref="HO11" si="156">IF(HO12="","",IF(HO12=0,"",IF(HO12&lt;4,7,IF(HO12&lt;7,14,""))))</f>
        <v/>
      </c>
      <c r="HP11" s="14" t="str">
        <f t="shared" ref="HP11" si="157">IF(HP12="","",IF(HP12=0,"",IF(HP12&lt;4,7,IF(HP12&lt;7,14,""))))</f>
        <v/>
      </c>
      <c r="HQ11" s="14" t="str">
        <f t="shared" ref="HQ11" si="158">IF(HQ12="","",IF(HQ12=0,"",IF(HQ12&lt;4,7,IF(HQ12&lt;7,14,""))))</f>
        <v/>
      </c>
      <c r="HR11" s="14" t="str">
        <f t="shared" ref="HR11" si="159">IF(HR12="","",IF(HR12=0,"",IF(HR12&lt;4,7,IF(HR12&lt;7,14,""))))</f>
        <v/>
      </c>
      <c r="HS11" s="14" t="str">
        <f t="shared" ref="HS11" si="160">IF(HS12="","",IF(HS12=0,"",IF(HS12&lt;4,7,IF(HS12&lt;7,14,""))))</f>
        <v/>
      </c>
      <c r="HT11" s="14" t="str">
        <f t="shared" ref="HT11" si="161">IF(HT12="","",IF(HT12=0,"",IF(HT12&lt;4,7,IF(HT12&lt;7,14,""))))</f>
        <v/>
      </c>
      <c r="HU11" s="14" t="str">
        <f t="shared" ref="HU11" si="162">IF(HU12="","",IF(HU12=0,"",IF(HU12&lt;4,7,IF(HU12&lt;7,14,""))))</f>
        <v/>
      </c>
      <c r="HV11" s="14" t="str">
        <f t="shared" ref="HV11" si="163">IF(HV12="","",IF(HV12=0,"",IF(HV12&lt;4,7,IF(HV12&lt;7,14,""))))</f>
        <v/>
      </c>
      <c r="HW11" s="14" t="str">
        <f t="shared" ref="HW11:HX11" si="164">IF(HW12="","",IF(HW12=0,"",IF(HW12&lt;4,7,IF(HW12&lt;7,14,""))))</f>
        <v/>
      </c>
      <c r="HX11" s="14" t="str">
        <f t="shared" si="164"/>
        <v/>
      </c>
      <c r="HY11" s="14" t="str">
        <f t="shared" ref="HY11" si="165">IF(HY12="","",IF(HY12=0,"",IF(HY12&lt;4,7,IF(HY12&lt;7,14,""))))</f>
        <v/>
      </c>
      <c r="HZ11" s="14" t="str">
        <f t="shared" ref="HZ11" si="166">IF(HZ12="","",IF(HZ12=0,"",IF(HZ12&lt;4,7,IF(HZ12&lt;7,14,""))))</f>
        <v/>
      </c>
      <c r="IA11" s="14" t="str">
        <f t="shared" ref="IA11" si="167">IF(IA12="","",IF(IA12=0,"",IF(IA12&lt;4,7,IF(IA12&lt;7,14,""))))</f>
        <v/>
      </c>
      <c r="IB11" s="14" t="str">
        <f t="shared" ref="IB11" si="168">IF(IB12="","",IF(IB12=0,"",IF(IB12&lt;4,7,IF(IB12&lt;7,14,""))))</f>
        <v/>
      </c>
      <c r="IC11" s="14" t="str">
        <f t="shared" ref="IC11" si="169">IF(IC12="","",IF(IC12=0,"",IF(IC12&lt;4,7,IF(IC12&lt;7,14,""))))</f>
        <v/>
      </c>
      <c r="ID11" s="14" t="str">
        <f t="shared" ref="ID11" si="170">IF(ID12="","",IF(ID12=0,"",IF(ID12&lt;4,7,IF(ID12&lt;7,14,""))))</f>
        <v/>
      </c>
      <c r="IE11" s="14">
        <f t="shared" ref="IE11" si="171">IF(IE12="","",IF(IE12=0,"",IF(IE12&lt;4,7,IF(IE12&lt;7,14,""))))</f>
        <v>7</v>
      </c>
      <c r="IF11" s="14">
        <f t="shared" ref="IF11" si="172">IF(IF12="","",IF(IF12=0,"",IF(IF12&lt;4,7,IF(IF12&lt;7,14,""))))</f>
        <v>7</v>
      </c>
      <c r="IG11" s="14">
        <f t="shared" ref="IG11" si="173">IF(IG12="","",IF(IG12=0,"",IF(IG12&lt;4,7,IF(IG12&lt;7,14,""))))</f>
        <v>7</v>
      </c>
      <c r="IH11" s="14">
        <f t="shared" ref="IH11" si="174">IF(IH12="","",IF(IH12=0,"",IF(IH12&lt;4,7,IF(IH12&lt;7,14,""))))</f>
        <v>7</v>
      </c>
      <c r="II11" s="14">
        <f t="shared" ref="II11" si="175">IF(II12="","",IF(II12=0,"",IF(II12&lt;4,7,IF(II12&lt;7,14,""))))</f>
        <v>7</v>
      </c>
      <c r="IJ11" s="14">
        <f t="shared" ref="IJ11" si="176">IF(IJ12="","",IF(IJ12=0,"",IF(IJ12&lt;4,7,IF(IJ12&lt;7,14,""))))</f>
        <v>7</v>
      </c>
      <c r="IK11" s="14">
        <f t="shared" ref="IK11" si="177">IF(IK12="","",IF(IK12=0,"",IF(IK12&lt;4,7,IF(IK12&lt;7,14,""))))</f>
        <v>7</v>
      </c>
      <c r="IL11" s="14">
        <f t="shared" ref="IL11" si="178">IF(IL12="","",IF(IL12=0,"",IF(IL12&lt;4,7,IF(IL12&lt;7,14,""))))</f>
        <v>7</v>
      </c>
      <c r="IM11" s="14">
        <f t="shared" ref="IM11" si="179">IF(IM12="","",IF(IM12=0,"",IF(IM12&lt;4,7,IF(IM12&lt;7,14,""))))</f>
        <v>7</v>
      </c>
      <c r="IN11" s="14">
        <f t="shared" ref="IN11" si="180">IF(IN12="","",IF(IN12=0,"",IF(IN12&lt;4,7,IF(IN12&lt;7,14,""))))</f>
        <v>7</v>
      </c>
      <c r="IO11" s="14">
        <f t="shared" ref="IO11" si="181">IF(IO12="","",IF(IO12=0,"",IF(IO12&lt;4,7,IF(IO12&lt;7,14,""))))</f>
        <v>7</v>
      </c>
      <c r="IP11" s="14">
        <f t="shared" ref="IP11" si="182">IF(IP12="","",IF(IP12=0,"",IF(IP12&lt;4,7,IF(IP12&lt;7,14,""))))</f>
        <v>7</v>
      </c>
      <c r="IQ11" s="14">
        <f t="shared" ref="IQ11" si="183">IF(IQ12="","",IF(IQ12=0,"",IF(IQ12&lt;4,7,IF(IQ12&lt;7,14,""))))</f>
        <v>7</v>
      </c>
      <c r="IR11" s="14">
        <f t="shared" ref="IR11" si="184">IF(IR12="","",IF(IR12=0,"",IF(IR12&lt;4,7,IF(IR12&lt;7,14,""))))</f>
        <v>7</v>
      </c>
      <c r="IS11" s="14">
        <f t="shared" ref="IS11" si="185">IF(IS12="","",IF(IS12=0,"",IF(IS12&lt;4,7,IF(IS12&lt;7,14,""))))</f>
        <v>7</v>
      </c>
      <c r="IT11" s="14">
        <f t="shared" ref="IT11" si="186">IF(IT12="","",IF(IT12=0,"",IF(IT12&lt;4,7,IF(IT12&lt;7,14,""))))</f>
        <v>7</v>
      </c>
      <c r="IU11" s="14">
        <f t="shared" ref="IU11" si="187">IF(IU12="","",IF(IU12=0,"",IF(IU12&lt;4,7,IF(IU12&lt;7,14,""))))</f>
        <v>7</v>
      </c>
      <c r="IV11" s="14">
        <f t="shared" ref="IV11" si="188">IF(IV12="","",IF(IV12=0,"",IF(IV12&lt;4,7,IF(IV12&lt;7,14,""))))</f>
        <v>7</v>
      </c>
      <c r="IW11" s="14">
        <f t="shared" ref="IW11" si="189">IF(IW12="","",IF(IW12=0,"",IF(IW12&lt;4,7,IF(IW12&lt;7,14,""))))</f>
        <v>7</v>
      </c>
      <c r="IX11" s="14">
        <f t="shared" ref="IX11" si="190">IF(IX12="","",IF(IX12=0,"",IF(IX12&lt;4,7,IF(IX12&lt;7,14,""))))</f>
        <v>7</v>
      </c>
      <c r="IY11" s="14"/>
      <c r="IZ11" s="14" t="str">
        <f t="shared" ref="IZ11" si="191">IF(IZ12="","",IF(IZ12=0,"",IF(IZ12&lt;4,7,IF(IZ12&lt;7,14,""))))</f>
        <v/>
      </c>
      <c r="JA11" s="14" t="str">
        <f t="shared" ref="JA11" si="192">IF(JA12="","",IF(JA12=0,"",IF(JA12&lt;4,7,IF(JA12&lt;7,14,""))))</f>
        <v/>
      </c>
      <c r="JB11" s="14" t="str">
        <f t="shared" ref="JB11" si="193">IF(JB12="","",IF(JB12=0,"",IF(JB12&lt;4,7,IF(JB12&lt;7,14,""))))</f>
        <v/>
      </c>
      <c r="JC11" s="14" t="str">
        <f t="shared" ref="JC11" si="194">IF(JC12="","",IF(JC12=0,"",IF(JC12&lt;4,7,IF(JC12&lt;7,14,""))))</f>
        <v/>
      </c>
      <c r="JD11" s="14" t="str">
        <f t="shared" ref="JD11" si="195">IF(JD12="","",IF(JD12=0,"",IF(JD12&lt;4,7,IF(JD12&lt;7,14,""))))</f>
        <v/>
      </c>
      <c r="JE11" s="14" t="str">
        <f t="shared" ref="JE11" si="196">IF(JE12="","",IF(JE12=0,"",IF(JE12&lt;4,7,IF(JE12&lt;7,14,""))))</f>
        <v/>
      </c>
      <c r="JF11" s="14" t="str">
        <f t="shared" ref="JF11" si="197">IF(JF12="","",IF(JF12=0,"",IF(JF12&lt;4,7,IF(JF12&lt;7,14,""))))</f>
        <v/>
      </c>
      <c r="JG11" s="14" t="str">
        <f t="shared" ref="JG11" si="198">IF(JG12="","",IF(JG12=0,"",IF(JG12&lt;4,7,IF(JG12&lt;7,14,""))))</f>
        <v/>
      </c>
      <c r="JH11" s="14" t="str">
        <f t="shared" ref="JH11" si="199">IF(JH12="","",IF(JH12=0,"",IF(JH12&lt;4,7,IF(JH12&lt;7,14,""))))</f>
        <v/>
      </c>
      <c r="JI11" s="14"/>
      <c r="JJ11" s="14"/>
      <c r="JK11" s="14"/>
      <c r="JL11" s="14"/>
      <c r="JM11" s="14"/>
      <c r="JN11" s="14" t="str">
        <f t="shared" ref="JN11" si="200">IF(JN12="","",IF(JN12=0,"",IF(JN12&lt;4,7,IF(JN12&lt;7,14,""))))</f>
        <v/>
      </c>
      <c r="JO11" s="14" t="str">
        <f t="shared" ref="JO11" si="201">IF(JO12="","",IF(JO12=0,"",IF(JO12&lt;4,7,IF(JO12&lt;7,14,""))))</f>
        <v/>
      </c>
      <c r="JP11" s="14" t="str">
        <f t="shared" ref="JP11" si="202">IF(JP12="","",IF(JP12=0,"",IF(JP12&lt;4,7,IF(JP12&lt;7,14,""))))</f>
        <v/>
      </c>
      <c r="JQ11" s="14" t="str">
        <f t="shared" ref="JQ11" si="203">IF(JQ12="","",IF(JQ12=0,"",IF(JQ12&lt;4,7,IF(JQ12&lt;7,14,""))))</f>
        <v/>
      </c>
      <c r="JR11" s="14" t="str">
        <f t="shared" ref="JR11" si="204">IF(JR12="","",IF(JR12=0,"",IF(JR12&lt;4,7,IF(JR12&lt;7,14,""))))</f>
        <v/>
      </c>
      <c r="JS11" s="14"/>
      <c r="JT11" s="36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>
        <f>SUM(G11:KE11)</f>
        <v>420</v>
      </c>
      <c r="KG11" s="14" t="s">
        <v>18</v>
      </c>
      <c r="KH11" s="16"/>
      <c r="KI11" s="16"/>
      <c r="KJ11" s="16"/>
      <c r="KK11" s="16"/>
      <c r="KL11" s="16"/>
      <c r="KM11" s="16"/>
      <c r="KN11" s="16"/>
    </row>
    <row r="12" spans="1:300" s="15" customFormat="1" collapsed="1">
      <c r="B12" s="14" t="s">
        <v>4</v>
      </c>
      <c r="C12" s="14"/>
      <c r="D12" s="17"/>
      <c r="E12" s="14"/>
      <c r="F12" s="14"/>
      <c r="G12" s="14" t="str">
        <f>IF(G9="","",IF(G9=0,"",IF(G9&lt;2,1,IF(G9&lt;4,2,IF(G9&lt;10,3,IF(G9&lt;15,4,IF(G9&lt;17,5,IF(G9&lt;21,6,0))))))))</f>
        <v/>
      </c>
      <c r="H12" s="14" t="str">
        <f t="shared" ref="H12:BS12" si="205">IF(H9="","",IF(H9=0,"",IF(H9&lt;2,1,IF(H9&lt;4,2,IF(H9&lt;10,3,IF(H9&lt;15,4,IF(H9&lt;17,5,IF(H9&lt;21,6,0))))))))</f>
        <v/>
      </c>
      <c r="I12" s="14" t="str">
        <f t="shared" si="205"/>
        <v/>
      </c>
      <c r="J12" s="14" t="str">
        <f t="shared" si="205"/>
        <v/>
      </c>
      <c r="K12" s="14" t="str">
        <f t="shared" si="205"/>
        <v/>
      </c>
      <c r="L12" s="14" t="str">
        <f t="shared" si="205"/>
        <v/>
      </c>
      <c r="M12" s="14" t="str">
        <f t="shared" si="205"/>
        <v/>
      </c>
      <c r="N12" s="14" t="str">
        <f t="shared" si="205"/>
        <v/>
      </c>
      <c r="O12" s="14" t="str">
        <f t="shared" si="205"/>
        <v/>
      </c>
      <c r="P12" s="14">
        <f t="shared" si="205"/>
        <v>3</v>
      </c>
      <c r="Q12" s="14">
        <f t="shared" si="205"/>
        <v>3</v>
      </c>
      <c r="R12" s="14">
        <f t="shared" si="205"/>
        <v>3</v>
      </c>
      <c r="S12" s="14" t="str">
        <f t="shared" si="205"/>
        <v/>
      </c>
      <c r="T12" s="14" t="str">
        <f t="shared" si="205"/>
        <v/>
      </c>
      <c r="U12" s="14" t="str">
        <f t="shared" si="205"/>
        <v/>
      </c>
      <c r="V12" s="14" t="str">
        <f t="shared" si="205"/>
        <v/>
      </c>
      <c r="W12" s="14" t="str">
        <f t="shared" si="205"/>
        <v/>
      </c>
      <c r="X12" s="14" t="str">
        <f t="shared" si="205"/>
        <v/>
      </c>
      <c r="Y12" s="14" t="str">
        <f t="shared" si="205"/>
        <v/>
      </c>
      <c r="Z12" s="14" t="str">
        <f t="shared" si="205"/>
        <v/>
      </c>
      <c r="AA12" s="14" t="str">
        <f t="shared" si="205"/>
        <v/>
      </c>
      <c r="AB12" s="14" t="str">
        <f t="shared" si="205"/>
        <v/>
      </c>
      <c r="AC12" s="14" t="str">
        <f t="shared" si="205"/>
        <v/>
      </c>
      <c r="AD12" s="14" t="str">
        <f t="shared" si="205"/>
        <v/>
      </c>
      <c r="AE12" s="14" t="str">
        <f t="shared" si="205"/>
        <v/>
      </c>
      <c r="AF12" s="14" t="str">
        <f t="shared" si="205"/>
        <v/>
      </c>
      <c r="AG12" s="14">
        <f t="shared" si="205"/>
        <v>3</v>
      </c>
      <c r="AH12" s="14">
        <f t="shared" si="205"/>
        <v>3</v>
      </c>
      <c r="AI12" s="14">
        <f t="shared" si="205"/>
        <v>3</v>
      </c>
      <c r="AJ12" s="14" t="str">
        <f t="shared" si="205"/>
        <v/>
      </c>
      <c r="AK12" s="14" t="str">
        <f t="shared" si="205"/>
        <v/>
      </c>
      <c r="AL12" s="14" t="str">
        <f t="shared" si="205"/>
        <v/>
      </c>
      <c r="AM12" s="14" t="str">
        <f t="shared" si="205"/>
        <v/>
      </c>
      <c r="AN12" s="14" t="str">
        <f t="shared" si="205"/>
        <v/>
      </c>
      <c r="AO12" s="14" t="str">
        <f t="shared" si="205"/>
        <v/>
      </c>
      <c r="AP12" s="14" t="str">
        <f t="shared" si="205"/>
        <v/>
      </c>
      <c r="AQ12" s="14" t="str">
        <f t="shared" si="205"/>
        <v/>
      </c>
      <c r="AR12" s="14" t="str">
        <f t="shared" si="205"/>
        <v/>
      </c>
      <c r="AS12" s="14" t="str">
        <f t="shared" si="205"/>
        <v/>
      </c>
      <c r="AT12" s="14" t="str">
        <f t="shared" si="205"/>
        <v/>
      </c>
      <c r="AU12" s="14">
        <f t="shared" si="205"/>
        <v>2</v>
      </c>
      <c r="AV12" s="14">
        <f t="shared" si="205"/>
        <v>2</v>
      </c>
      <c r="AW12" s="14">
        <f t="shared" si="205"/>
        <v>2</v>
      </c>
      <c r="AX12" s="14">
        <f t="shared" si="205"/>
        <v>2</v>
      </c>
      <c r="AY12" s="14">
        <f t="shared" si="205"/>
        <v>2</v>
      </c>
      <c r="AZ12" s="14" t="str">
        <f t="shared" si="205"/>
        <v/>
      </c>
      <c r="BA12" s="14" t="str">
        <f t="shared" si="205"/>
        <v/>
      </c>
      <c r="BB12" s="14" t="str">
        <f t="shared" si="205"/>
        <v/>
      </c>
      <c r="BC12" s="14" t="str">
        <f t="shared" si="205"/>
        <v/>
      </c>
      <c r="BD12" s="14" t="str">
        <f t="shared" si="205"/>
        <v/>
      </c>
      <c r="BE12" s="14" t="str">
        <f t="shared" si="205"/>
        <v/>
      </c>
      <c r="BF12" s="14" t="str">
        <f t="shared" si="205"/>
        <v/>
      </c>
      <c r="BG12" s="14" t="str">
        <f t="shared" si="205"/>
        <v/>
      </c>
      <c r="BH12" s="14" t="str">
        <f t="shared" si="205"/>
        <v/>
      </c>
      <c r="BI12" s="14" t="str">
        <f t="shared" si="205"/>
        <v/>
      </c>
      <c r="BJ12" s="14" t="str">
        <f t="shared" si="205"/>
        <v/>
      </c>
      <c r="BK12" s="14">
        <f t="shared" si="205"/>
        <v>3</v>
      </c>
      <c r="BL12" s="14">
        <f t="shared" si="205"/>
        <v>3</v>
      </c>
      <c r="BM12" s="14">
        <f t="shared" si="205"/>
        <v>3</v>
      </c>
      <c r="BN12" s="14" t="str">
        <f t="shared" si="205"/>
        <v/>
      </c>
      <c r="BO12" s="14" t="str">
        <f t="shared" si="205"/>
        <v/>
      </c>
      <c r="BP12" s="14" t="str">
        <f t="shared" si="205"/>
        <v/>
      </c>
      <c r="BQ12" s="14" t="str">
        <f t="shared" si="205"/>
        <v/>
      </c>
      <c r="BR12" s="14" t="str">
        <f t="shared" si="205"/>
        <v/>
      </c>
      <c r="BS12" s="14" t="str">
        <f t="shared" si="205"/>
        <v/>
      </c>
      <c r="BT12" s="14" t="str">
        <f t="shared" ref="BT12:EE12" si="206">IF(BT9="","",IF(BT9=0,"",IF(BT9&lt;2,1,IF(BT9&lt;4,2,IF(BT9&lt;10,3,IF(BT9&lt;15,4,IF(BT9&lt;17,5,IF(BT9&lt;21,6,0))))))))</f>
        <v/>
      </c>
      <c r="BU12" s="14" t="str">
        <f t="shared" si="206"/>
        <v/>
      </c>
      <c r="BV12" s="14" t="str">
        <f t="shared" si="206"/>
        <v/>
      </c>
      <c r="BW12" s="14" t="str">
        <f t="shared" si="206"/>
        <v/>
      </c>
      <c r="BX12" s="14">
        <f t="shared" si="206"/>
        <v>3</v>
      </c>
      <c r="BY12" s="14">
        <f t="shared" si="206"/>
        <v>3</v>
      </c>
      <c r="BZ12" s="14">
        <f t="shared" si="206"/>
        <v>3</v>
      </c>
      <c r="CA12" s="14" t="str">
        <f t="shared" si="206"/>
        <v/>
      </c>
      <c r="CB12" s="14" t="str">
        <f t="shared" si="206"/>
        <v/>
      </c>
      <c r="CC12" s="14" t="str">
        <f t="shared" si="206"/>
        <v/>
      </c>
      <c r="CD12" s="14" t="str">
        <f t="shared" si="206"/>
        <v/>
      </c>
      <c r="CE12" s="14" t="str">
        <f t="shared" si="206"/>
        <v/>
      </c>
      <c r="CF12" s="14" t="str">
        <f t="shared" si="206"/>
        <v/>
      </c>
      <c r="CG12" s="14" t="str">
        <f t="shared" si="206"/>
        <v/>
      </c>
      <c r="CH12" s="14" t="str">
        <f t="shared" si="206"/>
        <v/>
      </c>
      <c r="CI12" s="14" t="str">
        <f t="shared" si="206"/>
        <v/>
      </c>
      <c r="CJ12" s="14" t="str">
        <f t="shared" si="206"/>
        <v/>
      </c>
      <c r="CK12" s="14" t="str">
        <f t="shared" si="206"/>
        <v/>
      </c>
      <c r="CL12" s="14" t="str">
        <f t="shared" si="206"/>
        <v/>
      </c>
      <c r="CM12" s="14" t="str">
        <f t="shared" si="206"/>
        <v/>
      </c>
      <c r="CN12" s="14" t="str">
        <f t="shared" si="206"/>
        <v/>
      </c>
      <c r="CO12" s="14" t="str">
        <f t="shared" si="206"/>
        <v/>
      </c>
      <c r="CP12" s="14" t="str">
        <f t="shared" si="206"/>
        <v/>
      </c>
      <c r="CQ12" s="14">
        <f t="shared" si="206"/>
        <v>3</v>
      </c>
      <c r="CR12" s="14">
        <f t="shared" si="206"/>
        <v>3</v>
      </c>
      <c r="CS12" s="14">
        <f t="shared" si="206"/>
        <v>2</v>
      </c>
      <c r="CT12" s="14" t="str">
        <f t="shared" si="206"/>
        <v/>
      </c>
      <c r="CU12" s="14" t="str">
        <f t="shared" si="206"/>
        <v/>
      </c>
      <c r="CV12" s="14" t="str">
        <f t="shared" si="206"/>
        <v/>
      </c>
      <c r="CW12" s="14" t="str">
        <f t="shared" si="206"/>
        <v/>
      </c>
      <c r="CX12" s="14" t="str">
        <f t="shared" si="206"/>
        <v/>
      </c>
      <c r="CY12" s="14" t="str">
        <f t="shared" si="206"/>
        <v/>
      </c>
      <c r="CZ12" s="14">
        <f t="shared" si="206"/>
        <v>1</v>
      </c>
      <c r="DA12" s="14">
        <f t="shared" si="206"/>
        <v>1</v>
      </c>
      <c r="DB12" s="14">
        <f t="shared" si="206"/>
        <v>1</v>
      </c>
      <c r="DC12" s="14" t="str">
        <f t="shared" si="206"/>
        <v/>
      </c>
      <c r="DD12" s="14" t="str">
        <f t="shared" si="206"/>
        <v/>
      </c>
      <c r="DE12" s="14">
        <f t="shared" si="206"/>
        <v>3</v>
      </c>
      <c r="DF12" s="14">
        <f t="shared" si="206"/>
        <v>3</v>
      </c>
      <c r="DG12" s="14">
        <f t="shared" si="206"/>
        <v>3</v>
      </c>
      <c r="DH12" s="14" t="str">
        <f t="shared" si="206"/>
        <v/>
      </c>
      <c r="DI12" s="14" t="str">
        <f t="shared" si="206"/>
        <v/>
      </c>
      <c r="DJ12" s="14" t="str">
        <f t="shared" si="206"/>
        <v/>
      </c>
      <c r="DK12" s="14" t="str">
        <f t="shared" si="206"/>
        <v/>
      </c>
      <c r="DL12" s="14" t="str">
        <f t="shared" si="206"/>
        <v/>
      </c>
      <c r="DM12" s="14" t="str">
        <f t="shared" si="206"/>
        <v/>
      </c>
      <c r="DN12" s="14" t="str">
        <f t="shared" si="206"/>
        <v/>
      </c>
      <c r="DO12" s="14" t="str">
        <f t="shared" si="206"/>
        <v/>
      </c>
      <c r="DP12" s="14" t="str">
        <f t="shared" si="206"/>
        <v/>
      </c>
      <c r="DQ12" s="14" t="str">
        <f t="shared" si="206"/>
        <v/>
      </c>
      <c r="DR12" s="14">
        <f t="shared" si="206"/>
        <v>3</v>
      </c>
      <c r="DS12" s="14">
        <f t="shared" si="206"/>
        <v>3</v>
      </c>
      <c r="DT12" s="14">
        <f t="shared" si="206"/>
        <v>3</v>
      </c>
      <c r="DU12" s="14" t="str">
        <f t="shared" si="206"/>
        <v/>
      </c>
      <c r="DV12" s="14" t="str">
        <f t="shared" si="206"/>
        <v/>
      </c>
      <c r="DW12" s="14" t="str">
        <f t="shared" si="206"/>
        <v/>
      </c>
      <c r="DX12" s="14" t="str">
        <f t="shared" si="206"/>
        <v/>
      </c>
      <c r="DY12" s="14" t="str">
        <f t="shared" si="206"/>
        <v/>
      </c>
      <c r="DZ12" s="14" t="str">
        <f t="shared" si="206"/>
        <v/>
      </c>
      <c r="EA12" s="14">
        <f t="shared" si="206"/>
        <v>1</v>
      </c>
      <c r="EB12" s="14">
        <v>1</v>
      </c>
      <c r="EC12" s="14">
        <v>1</v>
      </c>
      <c r="ED12" s="14" t="str">
        <f t="shared" si="206"/>
        <v/>
      </c>
      <c r="EE12" s="14" t="str">
        <f t="shared" si="206"/>
        <v/>
      </c>
      <c r="EF12" s="14" t="str">
        <f t="shared" ref="EF12:GQ12" si="207">IF(EF9="","",IF(EF9=0,"",IF(EF9&lt;2,1,IF(EF9&lt;4,2,IF(EF9&lt;10,3,IF(EF9&lt;15,4,IF(EF9&lt;17,5,IF(EF9&lt;21,6,0))))))))</f>
        <v/>
      </c>
      <c r="EG12" s="14" t="str">
        <f t="shared" si="207"/>
        <v/>
      </c>
      <c r="EH12" s="14" t="str">
        <f t="shared" si="207"/>
        <v/>
      </c>
      <c r="EI12" s="14" t="str">
        <f t="shared" si="207"/>
        <v/>
      </c>
      <c r="EJ12" s="14" t="str">
        <f t="shared" si="207"/>
        <v/>
      </c>
      <c r="EK12" s="14" t="str">
        <f t="shared" si="207"/>
        <v/>
      </c>
      <c r="EL12" s="14">
        <f t="shared" si="207"/>
        <v>3</v>
      </c>
      <c r="EM12" s="14">
        <f t="shared" si="207"/>
        <v>3</v>
      </c>
      <c r="EN12" s="14">
        <f t="shared" si="207"/>
        <v>3</v>
      </c>
      <c r="EO12" s="14" t="str">
        <f t="shared" si="207"/>
        <v/>
      </c>
      <c r="EP12" s="14" t="str">
        <f t="shared" si="207"/>
        <v/>
      </c>
      <c r="EQ12" s="14" t="str">
        <f t="shared" si="207"/>
        <v/>
      </c>
      <c r="ER12" s="14" t="str">
        <f t="shared" si="207"/>
        <v/>
      </c>
      <c r="ES12" s="14" t="str">
        <f t="shared" si="207"/>
        <v/>
      </c>
      <c r="ET12" s="14" t="str">
        <f t="shared" si="207"/>
        <v/>
      </c>
      <c r="EU12" s="14" t="str">
        <f t="shared" si="207"/>
        <v/>
      </c>
      <c r="EV12" s="14" t="str">
        <f t="shared" si="207"/>
        <v/>
      </c>
      <c r="EW12" s="14" t="str">
        <f t="shared" si="207"/>
        <v/>
      </c>
      <c r="EX12" s="14" t="str">
        <f t="shared" si="207"/>
        <v/>
      </c>
      <c r="EY12" s="14" t="str">
        <f t="shared" si="207"/>
        <v/>
      </c>
      <c r="EZ12" s="14" t="str">
        <f t="shared" si="207"/>
        <v/>
      </c>
      <c r="FA12" s="14" t="str">
        <f t="shared" si="207"/>
        <v/>
      </c>
      <c r="FB12" s="14" t="str">
        <f t="shared" si="207"/>
        <v/>
      </c>
      <c r="FC12" s="14" t="str">
        <f t="shared" si="207"/>
        <v/>
      </c>
      <c r="FD12" s="14" t="str">
        <f t="shared" si="207"/>
        <v/>
      </c>
      <c r="FE12" s="14" t="str">
        <f t="shared" si="207"/>
        <v/>
      </c>
      <c r="FF12" s="14" t="str">
        <f t="shared" si="207"/>
        <v/>
      </c>
      <c r="FG12" s="14" t="str">
        <f t="shared" si="207"/>
        <v/>
      </c>
      <c r="FH12" s="14" t="str">
        <f t="shared" si="207"/>
        <v/>
      </c>
      <c r="FI12" s="14">
        <f t="shared" si="207"/>
        <v>1</v>
      </c>
      <c r="FJ12" s="14">
        <f t="shared" si="207"/>
        <v>1</v>
      </c>
      <c r="FK12" s="14">
        <f t="shared" si="207"/>
        <v>1</v>
      </c>
      <c r="FL12" s="14">
        <f t="shared" si="207"/>
        <v>1</v>
      </c>
      <c r="FM12" s="14" t="str">
        <f t="shared" si="207"/>
        <v/>
      </c>
      <c r="FN12" s="14" t="str">
        <f t="shared" si="207"/>
        <v/>
      </c>
      <c r="FO12" s="14" t="str">
        <f t="shared" si="207"/>
        <v/>
      </c>
      <c r="FP12" s="14" t="str">
        <f t="shared" si="207"/>
        <v/>
      </c>
      <c r="FQ12" s="14" t="str">
        <f t="shared" si="207"/>
        <v/>
      </c>
      <c r="FR12" s="14" t="str">
        <f t="shared" si="207"/>
        <v/>
      </c>
      <c r="FS12" s="14">
        <f t="shared" si="207"/>
        <v>3</v>
      </c>
      <c r="FT12" s="14">
        <f t="shared" si="207"/>
        <v>3</v>
      </c>
      <c r="FU12" s="14">
        <f t="shared" si="207"/>
        <v>3</v>
      </c>
      <c r="FV12" s="14" t="str">
        <f t="shared" si="207"/>
        <v/>
      </c>
      <c r="FW12" s="14" t="str">
        <f t="shared" si="207"/>
        <v/>
      </c>
      <c r="FX12" s="14" t="str">
        <f t="shared" si="207"/>
        <v/>
      </c>
      <c r="FY12" s="14" t="str">
        <f t="shared" si="207"/>
        <v/>
      </c>
      <c r="FZ12" s="14" t="str">
        <f t="shared" si="207"/>
        <v/>
      </c>
      <c r="GA12" s="14" t="str">
        <f t="shared" si="207"/>
        <v/>
      </c>
      <c r="GB12" s="14" t="str">
        <f t="shared" si="207"/>
        <v/>
      </c>
      <c r="GC12" s="14" t="str">
        <f t="shared" si="207"/>
        <v/>
      </c>
      <c r="GD12" s="14" t="str">
        <f t="shared" si="207"/>
        <v/>
      </c>
      <c r="GE12" s="14" t="str">
        <f t="shared" si="207"/>
        <v/>
      </c>
      <c r="GF12" s="14">
        <f t="shared" si="207"/>
        <v>3</v>
      </c>
      <c r="GG12" s="14">
        <f t="shared" si="207"/>
        <v>3</v>
      </c>
      <c r="GH12" s="14">
        <f t="shared" si="207"/>
        <v>3</v>
      </c>
      <c r="GI12" s="14" t="str">
        <f t="shared" si="207"/>
        <v/>
      </c>
      <c r="GJ12" s="14" t="str">
        <f t="shared" si="207"/>
        <v/>
      </c>
      <c r="GK12" s="14" t="str">
        <f t="shared" si="207"/>
        <v/>
      </c>
      <c r="GL12" s="14" t="str">
        <f t="shared" si="207"/>
        <v/>
      </c>
      <c r="GM12" s="14" t="str">
        <f t="shared" si="207"/>
        <v/>
      </c>
      <c r="GN12" s="14" t="str">
        <f t="shared" si="207"/>
        <v/>
      </c>
      <c r="GO12" s="14" t="str">
        <f t="shared" si="207"/>
        <v/>
      </c>
      <c r="GP12" s="14" t="str">
        <f t="shared" si="207"/>
        <v/>
      </c>
      <c r="GQ12" s="14" t="str">
        <f t="shared" si="207"/>
        <v/>
      </c>
      <c r="GR12" s="14" t="str">
        <f t="shared" ref="GR12:JA12" si="208">IF(GR9="","",IF(GR9=0,"",IF(GR9&lt;2,1,IF(GR9&lt;4,2,IF(GR9&lt;10,3,IF(GR9&lt;15,4,IF(GR9&lt;17,5,IF(GR9&lt;21,6,0))))))))</f>
        <v/>
      </c>
      <c r="GS12" s="14" t="str">
        <f t="shared" si="208"/>
        <v/>
      </c>
      <c r="GT12" s="14" t="str">
        <f t="shared" si="208"/>
        <v/>
      </c>
      <c r="GU12" s="14" t="str">
        <f t="shared" si="208"/>
        <v/>
      </c>
      <c r="GV12" s="14" t="str">
        <f t="shared" si="208"/>
        <v/>
      </c>
      <c r="GW12" s="14" t="str">
        <f t="shared" si="208"/>
        <v/>
      </c>
      <c r="GX12" s="14" t="str">
        <f t="shared" si="208"/>
        <v/>
      </c>
      <c r="GY12" s="14" t="str">
        <f t="shared" si="208"/>
        <v/>
      </c>
      <c r="GZ12" s="14" t="str">
        <f t="shared" si="208"/>
        <v/>
      </c>
      <c r="HA12" s="14" t="str">
        <f t="shared" si="208"/>
        <v/>
      </c>
      <c r="HB12" s="14">
        <f t="shared" si="208"/>
        <v>3</v>
      </c>
      <c r="HC12" s="14">
        <f t="shared" si="208"/>
        <v>3</v>
      </c>
      <c r="HD12" s="14">
        <f t="shared" si="208"/>
        <v>3</v>
      </c>
      <c r="HE12" s="14" t="str">
        <f t="shared" si="208"/>
        <v/>
      </c>
      <c r="HF12" s="14" t="str">
        <f t="shared" si="208"/>
        <v/>
      </c>
      <c r="HG12" s="14" t="str">
        <f t="shared" si="208"/>
        <v/>
      </c>
      <c r="HH12" s="14" t="str">
        <f t="shared" si="208"/>
        <v/>
      </c>
      <c r="HI12" s="14" t="str">
        <f t="shared" si="208"/>
        <v/>
      </c>
      <c r="HJ12" s="14" t="str">
        <f t="shared" si="208"/>
        <v/>
      </c>
      <c r="HK12" s="14" t="str">
        <f t="shared" si="208"/>
        <v/>
      </c>
      <c r="HL12" s="14" t="str">
        <f t="shared" si="208"/>
        <v/>
      </c>
      <c r="HM12" s="14" t="str">
        <f t="shared" si="208"/>
        <v/>
      </c>
      <c r="HN12" s="14" t="str">
        <f t="shared" si="208"/>
        <v/>
      </c>
      <c r="HO12" s="14" t="str">
        <f t="shared" si="208"/>
        <v/>
      </c>
      <c r="HP12" s="14" t="str">
        <f t="shared" si="208"/>
        <v/>
      </c>
      <c r="HQ12" s="14" t="str">
        <f t="shared" si="208"/>
        <v/>
      </c>
      <c r="HR12" s="14" t="str">
        <f t="shared" si="208"/>
        <v/>
      </c>
      <c r="HS12" s="14" t="str">
        <f t="shared" si="208"/>
        <v/>
      </c>
      <c r="HT12" s="14" t="str">
        <f t="shared" si="208"/>
        <v/>
      </c>
      <c r="HU12" s="14" t="str">
        <f t="shared" si="208"/>
        <v/>
      </c>
      <c r="HV12" s="14" t="str">
        <f t="shared" si="208"/>
        <v/>
      </c>
      <c r="HW12" s="14" t="str">
        <f t="shared" si="208"/>
        <v/>
      </c>
      <c r="HX12" s="14" t="str">
        <f t="shared" si="208"/>
        <v/>
      </c>
      <c r="HY12" s="14" t="str">
        <f t="shared" si="208"/>
        <v/>
      </c>
      <c r="HZ12" s="14" t="str">
        <f t="shared" si="208"/>
        <v/>
      </c>
      <c r="IA12" s="14" t="str">
        <f t="shared" si="208"/>
        <v/>
      </c>
      <c r="IB12" s="14" t="str">
        <f t="shared" si="208"/>
        <v/>
      </c>
      <c r="IC12" s="14" t="str">
        <f t="shared" si="208"/>
        <v/>
      </c>
      <c r="ID12" s="14" t="str">
        <f t="shared" si="208"/>
        <v/>
      </c>
      <c r="IE12" s="14">
        <f t="shared" si="208"/>
        <v>1</v>
      </c>
      <c r="IF12" s="14">
        <f t="shared" si="208"/>
        <v>1</v>
      </c>
      <c r="IG12" s="14">
        <f t="shared" si="208"/>
        <v>2</v>
      </c>
      <c r="IH12" s="14">
        <f t="shared" si="208"/>
        <v>2</v>
      </c>
      <c r="II12" s="14">
        <f t="shared" si="208"/>
        <v>2</v>
      </c>
      <c r="IJ12" s="14">
        <f t="shared" si="208"/>
        <v>2</v>
      </c>
      <c r="IK12" s="14">
        <f t="shared" si="208"/>
        <v>2</v>
      </c>
      <c r="IL12" s="14">
        <f t="shared" si="208"/>
        <v>2</v>
      </c>
      <c r="IM12" s="14">
        <f t="shared" si="208"/>
        <v>2</v>
      </c>
      <c r="IN12" s="14">
        <f t="shared" si="208"/>
        <v>2</v>
      </c>
      <c r="IO12" s="14">
        <f t="shared" si="208"/>
        <v>2</v>
      </c>
      <c r="IP12" s="14">
        <f t="shared" si="208"/>
        <v>2</v>
      </c>
      <c r="IQ12" s="14">
        <f t="shared" si="208"/>
        <v>2</v>
      </c>
      <c r="IR12" s="14">
        <f t="shared" si="208"/>
        <v>2</v>
      </c>
      <c r="IS12" s="14">
        <f t="shared" si="208"/>
        <v>2</v>
      </c>
      <c r="IT12" s="14">
        <f t="shared" si="208"/>
        <v>2</v>
      </c>
      <c r="IU12" s="14">
        <f t="shared" si="208"/>
        <v>2</v>
      </c>
      <c r="IV12" s="14">
        <v>2</v>
      </c>
      <c r="IW12" s="14">
        <v>2</v>
      </c>
      <c r="IX12" s="14">
        <v>2</v>
      </c>
      <c r="IY12" s="14">
        <v>2</v>
      </c>
      <c r="IZ12" s="14" t="str">
        <f t="shared" si="208"/>
        <v/>
      </c>
      <c r="JA12" s="14" t="str">
        <f t="shared" si="208"/>
        <v/>
      </c>
      <c r="JB12" s="14" t="str">
        <f t="shared" ref="JB12:JR12" si="209">IF(JB9="","",IF(JB9=0,"",IF(JB9&lt;2,1,IF(JB9&lt;4,2,IF(JB9&lt;10,3,IF(JB9&lt;15,4,IF(JB9&lt;17,5,IF(JB9&lt;21,6,0))))))))</f>
        <v/>
      </c>
      <c r="JC12" s="14" t="str">
        <f t="shared" si="209"/>
        <v/>
      </c>
      <c r="JD12" s="14" t="str">
        <f t="shared" si="209"/>
        <v/>
      </c>
      <c r="JE12" s="14" t="str">
        <f t="shared" si="209"/>
        <v/>
      </c>
      <c r="JF12" s="14" t="str">
        <f t="shared" si="209"/>
        <v/>
      </c>
      <c r="JG12" s="14" t="str">
        <f t="shared" si="209"/>
        <v/>
      </c>
      <c r="JH12" s="14" t="str">
        <f t="shared" si="209"/>
        <v/>
      </c>
      <c r="JI12" s="14">
        <v>1</v>
      </c>
      <c r="JJ12" s="14">
        <v>1</v>
      </c>
      <c r="JK12" s="14">
        <v>1</v>
      </c>
      <c r="JL12" s="14">
        <v>1</v>
      </c>
      <c r="JM12" s="14">
        <v>1</v>
      </c>
      <c r="JN12" s="14" t="str">
        <f t="shared" si="209"/>
        <v/>
      </c>
      <c r="JO12" s="14" t="str">
        <f t="shared" si="209"/>
        <v/>
      </c>
      <c r="JP12" s="14" t="str">
        <f t="shared" si="209"/>
        <v/>
      </c>
      <c r="JQ12" s="14" t="str">
        <f t="shared" si="209"/>
        <v/>
      </c>
      <c r="JR12" s="14" t="str">
        <f t="shared" si="209"/>
        <v/>
      </c>
      <c r="JS12" s="14"/>
      <c r="JT12" s="36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>
        <f>SUM(F12:JR12)</f>
        <v>163</v>
      </c>
      <c r="KG12" s="14" t="s">
        <v>19</v>
      </c>
      <c r="KH12" s="16"/>
      <c r="KI12" s="16"/>
      <c r="KJ12" s="16"/>
      <c r="KK12" s="16"/>
      <c r="KL12" s="16"/>
      <c r="KM12" s="16"/>
      <c r="KN12" s="16"/>
    </row>
    <row r="13" spans="1:300" s="15" customFormat="1">
      <c r="B13" s="14" t="s">
        <v>5</v>
      </c>
      <c r="C13" s="14"/>
      <c r="D13" s="17"/>
      <c r="E13" s="14"/>
      <c r="F13" s="14"/>
      <c r="G13" s="14" t="str">
        <f>IF(G9="","",IF(G9=0,"",IF(G9&lt;3,"",IF(G9&lt;4,0.5,IF(G9&lt;5,1,IF(G9&lt;7,1.5,IF(G9&lt;15,3,IF(G9&lt;19,4,IF(G9&lt;23,5,IF(G9&lt;25,6,0))))))))))</f>
        <v/>
      </c>
      <c r="H13" s="14" t="str">
        <f t="shared" ref="H13:BS13" si="210">IF(H9="","",IF(H9=0,"",IF(H9&lt;3,"",IF(H9&lt;4,0.5,IF(H9&lt;5,1,IF(H9&lt;7,1.5,IF(H9&lt;15,3,IF(H9&lt;19,4,IF(H9&lt;23,5,IF(H9&lt;25,6,0))))))))))</f>
        <v/>
      </c>
      <c r="I13" s="14" t="str">
        <f t="shared" si="210"/>
        <v/>
      </c>
      <c r="J13" s="14" t="str">
        <f t="shared" si="210"/>
        <v/>
      </c>
      <c r="K13" s="14" t="str">
        <f t="shared" si="210"/>
        <v/>
      </c>
      <c r="L13" s="14" t="str">
        <f t="shared" si="210"/>
        <v/>
      </c>
      <c r="M13" s="14" t="str">
        <f t="shared" si="210"/>
        <v/>
      </c>
      <c r="N13" s="14" t="str">
        <f t="shared" si="210"/>
        <v/>
      </c>
      <c r="O13" s="14" t="str">
        <f t="shared" si="210"/>
        <v/>
      </c>
      <c r="P13" s="14">
        <f t="shared" si="210"/>
        <v>1.5</v>
      </c>
      <c r="Q13" s="14">
        <f t="shared" si="210"/>
        <v>1.5</v>
      </c>
      <c r="R13" s="14">
        <f t="shared" si="210"/>
        <v>1.5</v>
      </c>
      <c r="S13" s="14" t="str">
        <f t="shared" si="210"/>
        <v/>
      </c>
      <c r="T13" s="14" t="str">
        <f t="shared" si="210"/>
        <v/>
      </c>
      <c r="U13" s="14" t="str">
        <f t="shared" si="210"/>
        <v/>
      </c>
      <c r="V13" s="14" t="str">
        <f t="shared" si="210"/>
        <v/>
      </c>
      <c r="W13" s="14" t="str">
        <f t="shared" si="210"/>
        <v/>
      </c>
      <c r="X13" s="14" t="str">
        <f t="shared" si="210"/>
        <v/>
      </c>
      <c r="Y13" s="14" t="str">
        <f t="shared" si="210"/>
        <v/>
      </c>
      <c r="Z13" s="14" t="str">
        <f t="shared" si="210"/>
        <v/>
      </c>
      <c r="AA13" s="14" t="str">
        <f t="shared" si="210"/>
        <v/>
      </c>
      <c r="AB13" s="14" t="str">
        <f t="shared" si="210"/>
        <v/>
      </c>
      <c r="AC13" s="14" t="str">
        <f t="shared" si="210"/>
        <v/>
      </c>
      <c r="AD13" s="14" t="str">
        <f t="shared" si="210"/>
        <v/>
      </c>
      <c r="AE13" s="14" t="str">
        <f t="shared" si="210"/>
        <v/>
      </c>
      <c r="AF13" s="14" t="str">
        <f t="shared" si="210"/>
        <v/>
      </c>
      <c r="AG13" s="14">
        <f t="shared" si="210"/>
        <v>1.5</v>
      </c>
      <c r="AH13" s="14">
        <f t="shared" si="210"/>
        <v>1.5</v>
      </c>
      <c r="AI13" s="14">
        <f t="shared" si="210"/>
        <v>1.5</v>
      </c>
      <c r="AJ13" s="14" t="str">
        <f t="shared" si="210"/>
        <v/>
      </c>
      <c r="AK13" s="14" t="str">
        <f t="shared" si="210"/>
        <v/>
      </c>
      <c r="AL13" s="14" t="str">
        <f t="shared" si="210"/>
        <v/>
      </c>
      <c r="AM13" s="14" t="str">
        <f t="shared" si="210"/>
        <v/>
      </c>
      <c r="AN13" s="14" t="str">
        <f t="shared" si="210"/>
        <v/>
      </c>
      <c r="AO13" s="14" t="str">
        <f t="shared" si="210"/>
        <v/>
      </c>
      <c r="AP13" s="14" t="str">
        <f t="shared" si="210"/>
        <v/>
      </c>
      <c r="AQ13" s="14" t="str">
        <f t="shared" si="210"/>
        <v/>
      </c>
      <c r="AR13" s="14" t="str">
        <f t="shared" si="210"/>
        <v/>
      </c>
      <c r="AS13" s="14" t="str">
        <f t="shared" si="210"/>
        <v/>
      </c>
      <c r="AT13" s="14" t="str">
        <f t="shared" si="210"/>
        <v/>
      </c>
      <c r="AU13" s="14" t="str">
        <f t="shared" si="210"/>
        <v/>
      </c>
      <c r="AV13" s="14" t="str">
        <f t="shared" si="210"/>
        <v/>
      </c>
      <c r="AW13" s="14">
        <f t="shared" si="210"/>
        <v>0.5</v>
      </c>
      <c r="AX13" s="14" t="str">
        <f t="shared" si="210"/>
        <v/>
      </c>
      <c r="AY13" s="14" t="str">
        <f t="shared" si="210"/>
        <v/>
      </c>
      <c r="AZ13" s="14" t="str">
        <f t="shared" si="210"/>
        <v/>
      </c>
      <c r="BA13" s="14" t="str">
        <f t="shared" si="210"/>
        <v/>
      </c>
      <c r="BB13" s="14" t="str">
        <f t="shared" si="210"/>
        <v/>
      </c>
      <c r="BC13" s="14" t="str">
        <f t="shared" si="210"/>
        <v/>
      </c>
      <c r="BD13" s="14" t="str">
        <f t="shared" si="210"/>
        <v/>
      </c>
      <c r="BE13" s="14" t="str">
        <f t="shared" si="210"/>
        <v/>
      </c>
      <c r="BF13" s="14" t="str">
        <f t="shared" si="210"/>
        <v/>
      </c>
      <c r="BG13" s="14" t="str">
        <f t="shared" si="210"/>
        <v/>
      </c>
      <c r="BH13" s="14" t="str">
        <f t="shared" si="210"/>
        <v/>
      </c>
      <c r="BI13" s="14" t="str">
        <f t="shared" si="210"/>
        <v/>
      </c>
      <c r="BJ13" s="14" t="str">
        <f t="shared" si="210"/>
        <v/>
      </c>
      <c r="BK13" s="14">
        <f t="shared" si="210"/>
        <v>1.5</v>
      </c>
      <c r="BL13" s="14">
        <f t="shared" si="210"/>
        <v>1.5</v>
      </c>
      <c r="BM13" s="14">
        <f t="shared" si="210"/>
        <v>1.5</v>
      </c>
      <c r="BN13" s="14" t="str">
        <f t="shared" si="210"/>
        <v/>
      </c>
      <c r="BO13" s="14" t="str">
        <f t="shared" si="210"/>
        <v/>
      </c>
      <c r="BP13" s="14" t="str">
        <f t="shared" si="210"/>
        <v/>
      </c>
      <c r="BQ13" s="14" t="str">
        <f t="shared" si="210"/>
        <v/>
      </c>
      <c r="BR13" s="14" t="str">
        <f t="shared" si="210"/>
        <v/>
      </c>
      <c r="BS13" s="14" t="str">
        <f t="shared" si="210"/>
        <v/>
      </c>
      <c r="BT13" s="14" t="str">
        <f t="shared" ref="BT13:EE13" si="211">IF(BT9="","",IF(BT9=0,"",IF(BT9&lt;3,"",IF(BT9&lt;4,0.5,IF(BT9&lt;5,1,IF(BT9&lt;7,1.5,IF(BT9&lt;15,3,IF(BT9&lt;19,4,IF(BT9&lt;23,5,IF(BT9&lt;25,6,0))))))))))</f>
        <v/>
      </c>
      <c r="BU13" s="14" t="str">
        <f t="shared" si="211"/>
        <v/>
      </c>
      <c r="BV13" s="14" t="str">
        <f t="shared" si="211"/>
        <v/>
      </c>
      <c r="BW13" s="14" t="str">
        <f t="shared" si="211"/>
        <v/>
      </c>
      <c r="BX13" s="14">
        <f t="shared" si="211"/>
        <v>1.5</v>
      </c>
      <c r="BY13" s="14">
        <f t="shared" si="211"/>
        <v>1.5</v>
      </c>
      <c r="BZ13" s="14">
        <f t="shared" si="211"/>
        <v>1.5</v>
      </c>
      <c r="CA13" s="14" t="str">
        <f t="shared" si="211"/>
        <v/>
      </c>
      <c r="CB13" s="14" t="str">
        <f t="shared" si="211"/>
        <v/>
      </c>
      <c r="CC13" s="14" t="str">
        <f t="shared" si="211"/>
        <v/>
      </c>
      <c r="CD13" s="14" t="str">
        <f t="shared" si="211"/>
        <v/>
      </c>
      <c r="CE13" s="14" t="str">
        <f t="shared" si="211"/>
        <v/>
      </c>
      <c r="CF13" s="14" t="str">
        <f t="shared" si="211"/>
        <v/>
      </c>
      <c r="CG13" s="14" t="str">
        <f t="shared" si="211"/>
        <v/>
      </c>
      <c r="CH13" s="14" t="str">
        <f t="shared" si="211"/>
        <v/>
      </c>
      <c r="CI13" s="14" t="str">
        <f t="shared" si="211"/>
        <v/>
      </c>
      <c r="CJ13" s="14" t="str">
        <f t="shared" si="211"/>
        <v/>
      </c>
      <c r="CK13" s="14" t="str">
        <f t="shared" si="211"/>
        <v/>
      </c>
      <c r="CL13" s="14" t="str">
        <f t="shared" si="211"/>
        <v/>
      </c>
      <c r="CM13" s="14" t="str">
        <f t="shared" si="211"/>
        <v/>
      </c>
      <c r="CN13" s="14" t="str">
        <f t="shared" si="211"/>
        <v/>
      </c>
      <c r="CO13" s="14" t="str">
        <f t="shared" si="211"/>
        <v/>
      </c>
      <c r="CP13" s="14" t="str">
        <f t="shared" si="211"/>
        <v/>
      </c>
      <c r="CQ13" s="14">
        <f t="shared" si="211"/>
        <v>1</v>
      </c>
      <c r="CR13" s="14">
        <f t="shared" si="211"/>
        <v>1</v>
      </c>
      <c r="CS13" s="14">
        <f t="shared" si="211"/>
        <v>0.5</v>
      </c>
      <c r="CT13" s="14" t="str">
        <f t="shared" si="211"/>
        <v/>
      </c>
      <c r="CU13" s="14" t="str">
        <f t="shared" si="211"/>
        <v/>
      </c>
      <c r="CV13" s="14" t="str">
        <f t="shared" si="211"/>
        <v/>
      </c>
      <c r="CW13" s="14" t="str">
        <f t="shared" si="211"/>
        <v/>
      </c>
      <c r="CX13" s="14" t="str">
        <f t="shared" si="211"/>
        <v/>
      </c>
      <c r="CY13" s="14" t="str">
        <f t="shared" si="211"/>
        <v/>
      </c>
      <c r="CZ13" s="14" t="str">
        <f t="shared" si="211"/>
        <v/>
      </c>
      <c r="DA13" s="14" t="str">
        <f t="shared" si="211"/>
        <v/>
      </c>
      <c r="DB13" s="14" t="str">
        <f t="shared" si="211"/>
        <v/>
      </c>
      <c r="DC13" s="14" t="str">
        <f t="shared" si="211"/>
        <v/>
      </c>
      <c r="DD13" s="14" t="str">
        <f t="shared" si="211"/>
        <v/>
      </c>
      <c r="DE13" s="14">
        <f t="shared" si="211"/>
        <v>1.5</v>
      </c>
      <c r="DF13" s="14">
        <f t="shared" si="211"/>
        <v>1.5</v>
      </c>
      <c r="DG13" s="14">
        <f t="shared" si="211"/>
        <v>1.5</v>
      </c>
      <c r="DH13" s="14" t="str">
        <f t="shared" si="211"/>
        <v/>
      </c>
      <c r="DI13" s="14" t="str">
        <f t="shared" si="211"/>
        <v/>
      </c>
      <c r="DJ13" s="14" t="str">
        <f t="shared" si="211"/>
        <v/>
      </c>
      <c r="DK13" s="14" t="str">
        <f t="shared" si="211"/>
        <v/>
      </c>
      <c r="DL13" s="14" t="str">
        <f t="shared" si="211"/>
        <v/>
      </c>
      <c r="DM13" s="14" t="str">
        <f t="shared" si="211"/>
        <v/>
      </c>
      <c r="DN13" s="14" t="str">
        <f t="shared" si="211"/>
        <v/>
      </c>
      <c r="DO13" s="14" t="str">
        <f t="shared" si="211"/>
        <v/>
      </c>
      <c r="DP13" s="14" t="str">
        <f t="shared" si="211"/>
        <v/>
      </c>
      <c r="DQ13" s="14" t="str">
        <f t="shared" si="211"/>
        <v/>
      </c>
      <c r="DR13" s="14">
        <f t="shared" si="211"/>
        <v>1.5</v>
      </c>
      <c r="DS13" s="14">
        <f t="shared" si="211"/>
        <v>1.5</v>
      </c>
      <c r="DT13" s="14">
        <f t="shared" si="211"/>
        <v>1.5</v>
      </c>
      <c r="DU13" s="14" t="str">
        <f t="shared" si="211"/>
        <v/>
      </c>
      <c r="DV13" s="14" t="str">
        <f t="shared" si="211"/>
        <v/>
      </c>
      <c r="DW13" s="14" t="str">
        <f t="shared" si="211"/>
        <v/>
      </c>
      <c r="DX13" s="14" t="str">
        <f t="shared" si="211"/>
        <v/>
      </c>
      <c r="DY13" s="14" t="str">
        <f t="shared" si="211"/>
        <v/>
      </c>
      <c r="DZ13" s="14" t="str">
        <f t="shared" si="211"/>
        <v/>
      </c>
      <c r="EA13" s="14" t="str">
        <f t="shared" si="211"/>
        <v/>
      </c>
      <c r="EB13" s="14">
        <v>1</v>
      </c>
      <c r="EC13" s="14">
        <v>1</v>
      </c>
      <c r="ED13" s="14" t="str">
        <f t="shared" si="211"/>
        <v/>
      </c>
      <c r="EE13" s="14" t="str">
        <f t="shared" si="211"/>
        <v/>
      </c>
      <c r="EF13" s="14" t="str">
        <f t="shared" ref="EF13:GQ13" si="212">IF(EF9="","",IF(EF9=0,"",IF(EF9&lt;3,"",IF(EF9&lt;4,0.5,IF(EF9&lt;5,1,IF(EF9&lt;7,1.5,IF(EF9&lt;15,3,IF(EF9&lt;19,4,IF(EF9&lt;23,5,IF(EF9&lt;25,6,0))))))))))</f>
        <v/>
      </c>
      <c r="EG13" s="14" t="str">
        <f t="shared" si="212"/>
        <v/>
      </c>
      <c r="EH13" s="14" t="str">
        <f t="shared" si="212"/>
        <v/>
      </c>
      <c r="EI13" s="14" t="str">
        <f t="shared" si="212"/>
        <v/>
      </c>
      <c r="EJ13" s="14" t="str">
        <f t="shared" si="212"/>
        <v/>
      </c>
      <c r="EK13" s="14" t="str">
        <f t="shared" si="212"/>
        <v/>
      </c>
      <c r="EL13" s="14">
        <f t="shared" si="212"/>
        <v>1.5</v>
      </c>
      <c r="EM13" s="14">
        <f t="shared" si="212"/>
        <v>1.5</v>
      </c>
      <c r="EN13" s="14">
        <f t="shared" si="212"/>
        <v>1.5</v>
      </c>
      <c r="EO13" s="14" t="str">
        <f t="shared" si="212"/>
        <v/>
      </c>
      <c r="EP13" s="14" t="str">
        <f t="shared" si="212"/>
        <v/>
      </c>
      <c r="EQ13" s="14" t="str">
        <f t="shared" si="212"/>
        <v/>
      </c>
      <c r="ER13" s="14" t="str">
        <f t="shared" si="212"/>
        <v/>
      </c>
      <c r="ES13" s="14" t="str">
        <f t="shared" si="212"/>
        <v/>
      </c>
      <c r="ET13" s="14" t="str">
        <f t="shared" si="212"/>
        <v/>
      </c>
      <c r="EU13" s="14" t="str">
        <f t="shared" si="212"/>
        <v/>
      </c>
      <c r="EV13" s="14" t="str">
        <f t="shared" si="212"/>
        <v/>
      </c>
      <c r="EW13" s="14" t="str">
        <f t="shared" si="212"/>
        <v/>
      </c>
      <c r="EX13" s="14" t="str">
        <f t="shared" si="212"/>
        <v/>
      </c>
      <c r="EY13" s="14" t="str">
        <f t="shared" si="212"/>
        <v/>
      </c>
      <c r="EZ13" s="14" t="str">
        <f t="shared" si="212"/>
        <v/>
      </c>
      <c r="FA13" s="14" t="str">
        <f t="shared" si="212"/>
        <v/>
      </c>
      <c r="FB13" s="14" t="str">
        <f t="shared" si="212"/>
        <v/>
      </c>
      <c r="FC13" s="14" t="str">
        <f t="shared" si="212"/>
        <v/>
      </c>
      <c r="FD13" s="14" t="str">
        <f t="shared" si="212"/>
        <v/>
      </c>
      <c r="FE13" s="14" t="str">
        <f t="shared" si="212"/>
        <v/>
      </c>
      <c r="FF13" s="14" t="str">
        <f t="shared" si="212"/>
        <v/>
      </c>
      <c r="FG13" s="14" t="str">
        <f t="shared" si="212"/>
        <v/>
      </c>
      <c r="FH13" s="14" t="str">
        <f t="shared" si="212"/>
        <v/>
      </c>
      <c r="FI13" s="14" t="str">
        <f t="shared" si="212"/>
        <v/>
      </c>
      <c r="FJ13" s="14" t="str">
        <f t="shared" si="212"/>
        <v/>
      </c>
      <c r="FK13" s="14" t="str">
        <f t="shared" si="212"/>
        <v/>
      </c>
      <c r="FL13" s="14" t="str">
        <f t="shared" si="212"/>
        <v/>
      </c>
      <c r="FM13" s="14" t="str">
        <f t="shared" si="212"/>
        <v/>
      </c>
      <c r="FN13" s="14" t="str">
        <f t="shared" si="212"/>
        <v/>
      </c>
      <c r="FO13" s="14" t="str">
        <f t="shared" si="212"/>
        <v/>
      </c>
      <c r="FP13" s="14" t="str">
        <f t="shared" si="212"/>
        <v/>
      </c>
      <c r="FQ13" s="14" t="str">
        <f t="shared" si="212"/>
        <v/>
      </c>
      <c r="FR13" s="14" t="str">
        <f t="shared" si="212"/>
        <v/>
      </c>
      <c r="FS13" s="14">
        <f t="shared" si="212"/>
        <v>1</v>
      </c>
      <c r="FT13" s="14">
        <f t="shared" si="212"/>
        <v>1</v>
      </c>
      <c r="FU13" s="14">
        <f t="shared" si="212"/>
        <v>1</v>
      </c>
      <c r="FV13" s="14" t="str">
        <f t="shared" si="212"/>
        <v/>
      </c>
      <c r="FW13" s="14" t="str">
        <f t="shared" si="212"/>
        <v/>
      </c>
      <c r="FX13" s="14" t="str">
        <f t="shared" si="212"/>
        <v/>
      </c>
      <c r="FY13" s="14" t="str">
        <f t="shared" si="212"/>
        <v/>
      </c>
      <c r="FZ13" s="14" t="str">
        <f t="shared" si="212"/>
        <v/>
      </c>
      <c r="GA13" s="14" t="str">
        <f t="shared" si="212"/>
        <v/>
      </c>
      <c r="GB13" s="14" t="str">
        <f t="shared" si="212"/>
        <v/>
      </c>
      <c r="GC13" s="14" t="str">
        <f t="shared" si="212"/>
        <v/>
      </c>
      <c r="GD13" s="14" t="str">
        <f t="shared" si="212"/>
        <v/>
      </c>
      <c r="GE13" s="14" t="str">
        <f t="shared" si="212"/>
        <v/>
      </c>
      <c r="GF13" s="14">
        <f t="shared" si="212"/>
        <v>1.5</v>
      </c>
      <c r="GG13" s="14">
        <f t="shared" si="212"/>
        <v>1.5</v>
      </c>
      <c r="GH13" s="14">
        <f t="shared" si="212"/>
        <v>1.5</v>
      </c>
      <c r="GI13" s="14" t="str">
        <f t="shared" si="212"/>
        <v/>
      </c>
      <c r="GJ13" s="14" t="str">
        <f t="shared" si="212"/>
        <v/>
      </c>
      <c r="GK13" s="14" t="str">
        <f t="shared" si="212"/>
        <v/>
      </c>
      <c r="GL13" s="14" t="str">
        <f t="shared" si="212"/>
        <v/>
      </c>
      <c r="GM13" s="14" t="str">
        <f t="shared" si="212"/>
        <v/>
      </c>
      <c r="GN13" s="14" t="str">
        <f t="shared" si="212"/>
        <v/>
      </c>
      <c r="GO13" s="14" t="str">
        <f t="shared" si="212"/>
        <v/>
      </c>
      <c r="GP13" s="14" t="str">
        <f t="shared" si="212"/>
        <v/>
      </c>
      <c r="GQ13" s="14" t="str">
        <f t="shared" si="212"/>
        <v/>
      </c>
      <c r="GR13" s="14" t="str">
        <f t="shared" ref="GR13:JA13" si="213">IF(GR9="","",IF(GR9=0,"",IF(GR9&lt;3,"",IF(GR9&lt;4,0.5,IF(GR9&lt;5,1,IF(GR9&lt;7,1.5,IF(GR9&lt;15,3,IF(GR9&lt;19,4,IF(GR9&lt;23,5,IF(GR9&lt;25,6,0))))))))))</f>
        <v/>
      </c>
      <c r="GS13" s="14" t="str">
        <f t="shared" si="213"/>
        <v/>
      </c>
      <c r="GT13" s="14" t="str">
        <f t="shared" si="213"/>
        <v/>
      </c>
      <c r="GU13" s="14" t="str">
        <f t="shared" si="213"/>
        <v/>
      </c>
      <c r="GV13" s="14" t="str">
        <f t="shared" si="213"/>
        <v/>
      </c>
      <c r="GW13" s="14" t="str">
        <f t="shared" si="213"/>
        <v/>
      </c>
      <c r="GX13" s="14" t="str">
        <f t="shared" si="213"/>
        <v/>
      </c>
      <c r="GY13" s="14" t="str">
        <f t="shared" si="213"/>
        <v/>
      </c>
      <c r="GZ13" s="14" t="str">
        <f t="shared" si="213"/>
        <v/>
      </c>
      <c r="HA13" s="14" t="str">
        <f t="shared" si="213"/>
        <v/>
      </c>
      <c r="HB13" s="14">
        <f t="shared" si="213"/>
        <v>1.5</v>
      </c>
      <c r="HC13" s="14">
        <f t="shared" si="213"/>
        <v>1.5</v>
      </c>
      <c r="HD13" s="14">
        <f t="shared" si="213"/>
        <v>1.5</v>
      </c>
      <c r="HE13" s="14" t="str">
        <f t="shared" si="213"/>
        <v/>
      </c>
      <c r="HF13" s="14" t="str">
        <f t="shared" si="213"/>
        <v/>
      </c>
      <c r="HG13" s="14" t="str">
        <f t="shared" si="213"/>
        <v/>
      </c>
      <c r="HH13" s="14" t="str">
        <f t="shared" si="213"/>
        <v/>
      </c>
      <c r="HI13" s="14" t="str">
        <f t="shared" si="213"/>
        <v/>
      </c>
      <c r="HJ13" s="14" t="str">
        <f t="shared" si="213"/>
        <v/>
      </c>
      <c r="HK13" s="14" t="str">
        <f t="shared" si="213"/>
        <v/>
      </c>
      <c r="HL13" s="14" t="str">
        <f t="shared" si="213"/>
        <v/>
      </c>
      <c r="HM13" s="14" t="str">
        <f t="shared" si="213"/>
        <v/>
      </c>
      <c r="HN13" s="14" t="str">
        <f t="shared" si="213"/>
        <v/>
      </c>
      <c r="HO13" s="14" t="str">
        <f t="shared" si="213"/>
        <v/>
      </c>
      <c r="HP13" s="14" t="str">
        <f t="shared" si="213"/>
        <v/>
      </c>
      <c r="HQ13" s="14" t="str">
        <f t="shared" si="213"/>
        <v/>
      </c>
      <c r="HR13" s="14" t="str">
        <f t="shared" si="213"/>
        <v/>
      </c>
      <c r="HS13" s="14" t="str">
        <f t="shared" si="213"/>
        <v/>
      </c>
      <c r="HT13" s="14" t="str">
        <f t="shared" si="213"/>
        <v/>
      </c>
      <c r="HU13" s="14" t="str">
        <f t="shared" si="213"/>
        <v/>
      </c>
      <c r="HV13" s="14" t="str">
        <f t="shared" si="213"/>
        <v/>
      </c>
      <c r="HW13" s="14" t="str">
        <f t="shared" si="213"/>
        <v/>
      </c>
      <c r="HX13" s="14" t="str">
        <f t="shared" si="213"/>
        <v/>
      </c>
      <c r="HY13" s="14" t="str">
        <f t="shared" si="213"/>
        <v/>
      </c>
      <c r="HZ13" s="14" t="str">
        <f t="shared" si="213"/>
        <v/>
      </c>
      <c r="IA13" s="14" t="str">
        <f t="shared" si="213"/>
        <v/>
      </c>
      <c r="IB13" s="14" t="str">
        <f t="shared" si="213"/>
        <v/>
      </c>
      <c r="IC13" s="14" t="str">
        <f t="shared" si="213"/>
        <v/>
      </c>
      <c r="ID13" s="14" t="str">
        <f t="shared" si="213"/>
        <v/>
      </c>
      <c r="IE13" s="14" t="str">
        <f t="shared" si="213"/>
        <v/>
      </c>
      <c r="IF13" s="14" t="str">
        <f t="shared" si="213"/>
        <v/>
      </c>
      <c r="IG13" s="14" t="str">
        <f t="shared" si="213"/>
        <v/>
      </c>
      <c r="IH13" s="14" t="str">
        <f t="shared" si="213"/>
        <v/>
      </c>
      <c r="II13" s="14" t="str">
        <f t="shared" si="213"/>
        <v/>
      </c>
      <c r="IJ13" s="14" t="str">
        <f t="shared" si="213"/>
        <v/>
      </c>
      <c r="IK13" s="14" t="str">
        <f t="shared" si="213"/>
        <v/>
      </c>
      <c r="IL13" s="14" t="str">
        <f t="shared" si="213"/>
        <v/>
      </c>
      <c r="IM13" s="14" t="str">
        <f t="shared" si="213"/>
        <v/>
      </c>
      <c r="IN13" s="14" t="str">
        <f t="shared" si="213"/>
        <v/>
      </c>
      <c r="IO13" s="14" t="str">
        <f t="shared" si="213"/>
        <v/>
      </c>
      <c r="IP13" s="14" t="str">
        <f t="shared" si="213"/>
        <v/>
      </c>
      <c r="IQ13" s="14" t="str">
        <f t="shared" si="213"/>
        <v/>
      </c>
      <c r="IR13" s="14" t="str">
        <f t="shared" si="213"/>
        <v/>
      </c>
      <c r="IS13" s="14" t="str">
        <f t="shared" si="213"/>
        <v/>
      </c>
      <c r="IT13" s="14" t="str">
        <f t="shared" si="213"/>
        <v/>
      </c>
      <c r="IU13" s="14">
        <v>1</v>
      </c>
      <c r="IV13" s="14">
        <v>2</v>
      </c>
      <c r="IW13" s="14">
        <v>2</v>
      </c>
      <c r="IX13" s="14">
        <v>2</v>
      </c>
      <c r="IY13" s="14">
        <v>2</v>
      </c>
      <c r="IZ13" s="14" t="str">
        <f t="shared" si="213"/>
        <v/>
      </c>
      <c r="JA13" s="14" t="str">
        <f t="shared" si="213"/>
        <v/>
      </c>
      <c r="JB13" s="14" t="str">
        <f t="shared" ref="JB13:JR13" si="214">IF(JB9="","",IF(JB9=0,"",IF(JB9&lt;3,"",IF(JB9&lt;4,0.5,IF(JB9&lt;5,1,IF(JB9&lt;7,1.5,IF(JB9&lt;15,3,IF(JB9&lt;19,4,IF(JB9&lt;23,5,IF(JB9&lt;25,6,0))))))))))</f>
        <v/>
      </c>
      <c r="JC13" s="14" t="str">
        <f t="shared" si="214"/>
        <v/>
      </c>
      <c r="JD13" s="14" t="str">
        <f t="shared" si="214"/>
        <v/>
      </c>
      <c r="JE13" s="14" t="str">
        <f t="shared" si="214"/>
        <v/>
      </c>
      <c r="JF13" s="14" t="str">
        <f t="shared" si="214"/>
        <v/>
      </c>
      <c r="JG13" s="14" t="str">
        <f t="shared" si="214"/>
        <v/>
      </c>
      <c r="JH13" s="14" t="str">
        <f t="shared" si="214"/>
        <v/>
      </c>
      <c r="JI13" s="14" t="str">
        <f t="shared" si="214"/>
        <v/>
      </c>
      <c r="JJ13" s="14" t="str">
        <f t="shared" si="214"/>
        <v/>
      </c>
      <c r="JK13" s="14" t="str">
        <f t="shared" si="214"/>
        <v/>
      </c>
      <c r="JL13" s="14" t="str">
        <f t="shared" si="214"/>
        <v/>
      </c>
      <c r="JM13" s="14" t="str">
        <f t="shared" si="214"/>
        <v/>
      </c>
      <c r="JN13" s="14" t="str">
        <f t="shared" si="214"/>
        <v/>
      </c>
      <c r="JO13" s="14" t="str">
        <f t="shared" si="214"/>
        <v/>
      </c>
      <c r="JP13" s="14" t="str">
        <f t="shared" si="214"/>
        <v/>
      </c>
      <c r="JQ13" s="14" t="str">
        <f t="shared" si="214"/>
        <v/>
      </c>
      <c r="JR13" s="14" t="str">
        <f t="shared" si="214"/>
        <v/>
      </c>
      <c r="JS13" s="14"/>
      <c r="JT13" s="36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>
        <f>SUM(F13:JR13)</f>
        <v>57.5</v>
      </c>
      <c r="KG13" s="14" t="s">
        <v>5</v>
      </c>
      <c r="KH13" s="16"/>
      <c r="KI13" s="16"/>
      <c r="KJ13" s="16"/>
      <c r="KK13" s="16"/>
      <c r="KL13" s="16"/>
      <c r="KM13" s="16"/>
      <c r="KN13" s="16"/>
    </row>
    <row r="14" spans="1:300" s="15" customFormat="1" ht="13" outlineLevel="1">
      <c r="A14" s="100" t="s">
        <v>68</v>
      </c>
      <c r="B14" s="46" t="s">
        <v>33</v>
      </c>
      <c r="C14" s="46" t="s">
        <v>34</v>
      </c>
      <c r="D14" s="47"/>
      <c r="E14" s="59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50" t="s">
        <v>125</v>
      </c>
      <c r="Z14" s="50" t="s">
        <v>47</v>
      </c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50" t="s">
        <v>46</v>
      </c>
      <c r="AS14" s="50" t="s">
        <v>22</v>
      </c>
      <c r="AT14" s="50" t="s">
        <v>47</v>
      </c>
      <c r="AU14" s="48"/>
      <c r="AV14" s="48"/>
      <c r="AW14" s="48"/>
      <c r="AX14" s="48"/>
      <c r="AY14" s="48"/>
      <c r="AZ14" s="48"/>
      <c r="BA14" s="48"/>
      <c r="BB14" s="48"/>
      <c r="BC14" s="48"/>
      <c r="BD14" s="49"/>
      <c r="BE14" s="49"/>
      <c r="BF14" s="48"/>
      <c r="BG14" s="48"/>
      <c r="BH14" s="48"/>
      <c r="BI14" s="48"/>
      <c r="BJ14" s="48"/>
      <c r="BK14" s="48"/>
      <c r="BL14" s="48"/>
      <c r="BM14" s="48"/>
      <c r="BN14" s="48"/>
      <c r="BO14" s="50" t="s">
        <v>46</v>
      </c>
      <c r="BP14" s="50" t="s">
        <v>22</v>
      </c>
      <c r="BQ14" s="50" t="s">
        <v>47</v>
      </c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50" t="s">
        <v>46</v>
      </c>
      <c r="CH14" s="50" t="s">
        <v>22</v>
      </c>
      <c r="CI14" s="50" t="s">
        <v>47</v>
      </c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 t="s">
        <v>48</v>
      </c>
      <c r="DZ14" s="48" t="s">
        <v>22</v>
      </c>
      <c r="EA14" s="48" t="s">
        <v>47</v>
      </c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50" t="s">
        <v>46</v>
      </c>
      <c r="EU14" s="50" t="s">
        <v>22</v>
      </c>
      <c r="EV14" s="50" t="s">
        <v>47</v>
      </c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9"/>
      <c r="FI14" s="49"/>
      <c r="FJ14" s="49"/>
      <c r="FK14" s="49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50" t="s">
        <v>46</v>
      </c>
      <c r="FX14" s="50" t="s">
        <v>22</v>
      </c>
      <c r="FY14" s="50" t="s">
        <v>47</v>
      </c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50" t="s">
        <v>46</v>
      </c>
      <c r="HO14" s="50" t="s">
        <v>22</v>
      </c>
      <c r="HP14" s="50" t="s">
        <v>47</v>
      </c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48"/>
      <c r="IF14" s="48"/>
      <c r="IG14" s="48"/>
      <c r="IH14" s="48"/>
      <c r="II14" s="48"/>
      <c r="IJ14" s="48"/>
      <c r="IK14" s="48"/>
      <c r="IL14" s="48"/>
      <c r="IM14" s="48"/>
      <c r="IN14" s="48"/>
      <c r="IO14" s="48"/>
      <c r="IP14" s="48"/>
      <c r="IQ14" s="48"/>
      <c r="IR14" s="48"/>
      <c r="IS14" s="48"/>
      <c r="IT14" s="48"/>
      <c r="IU14" s="48"/>
      <c r="IV14" s="48"/>
      <c r="IW14" s="48"/>
      <c r="IX14" s="48"/>
      <c r="IY14" s="48"/>
      <c r="IZ14" s="48"/>
      <c r="JA14" s="48"/>
      <c r="JB14" s="48"/>
      <c r="JC14" s="48"/>
      <c r="JD14" s="48"/>
      <c r="JE14" s="48"/>
      <c r="JF14" s="48"/>
      <c r="JG14" s="48"/>
      <c r="JH14" s="48"/>
      <c r="JI14" s="48" t="s">
        <v>48</v>
      </c>
      <c r="JJ14" s="48" t="s">
        <v>22</v>
      </c>
      <c r="JK14" s="48" t="s">
        <v>22</v>
      </c>
      <c r="JL14" s="48" t="s">
        <v>22</v>
      </c>
      <c r="JM14" s="48" t="s">
        <v>46</v>
      </c>
      <c r="JN14" s="48"/>
      <c r="JO14" s="48"/>
      <c r="JP14" s="48"/>
      <c r="JQ14" s="48"/>
      <c r="JR14" s="48"/>
      <c r="JS14" s="18"/>
      <c r="JT14" s="36">
        <f>COUNTA(F14:JR14)</f>
        <v>28</v>
      </c>
      <c r="JU14" s="32"/>
      <c r="JV14" s="32"/>
      <c r="JW14" s="32"/>
      <c r="JX14" s="32"/>
      <c r="JY14" s="32"/>
      <c r="JZ14" s="32"/>
      <c r="KA14" s="32"/>
      <c r="KB14" s="32"/>
      <c r="KC14" s="32"/>
      <c r="KD14" s="32"/>
      <c r="KE14" s="32"/>
      <c r="KF14" s="25" t="s">
        <v>116</v>
      </c>
      <c r="KG14" s="25" t="s">
        <v>61</v>
      </c>
      <c r="KH14" s="16"/>
      <c r="KI14" s="16"/>
      <c r="KJ14" s="16"/>
      <c r="KK14" s="16"/>
      <c r="KL14" s="16"/>
      <c r="KM14" s="16"/>
      <c r="KN14" s="16"/>
    </row>
    <row r="15" spans="1:300" s="15" customFormat="1" ht="13" customHeight="1" outlineLevel="1">
      <c r="A15" s="101"/>
      <c r="B15" s="46" t="s">
        <v>35</v>
      </c>
      <c r="C15" s="46" t="s">
        <v>36</v>
      </c>
      <c r="D15" s="47"/>
      <c r="E15" s="59" t="s">
        <v>71</v>
      </c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48"/>
      <c r="IF15" s="48"/>
      <c r="IG15" s="48"/>
      <c r="IH15" s="48"/>
      <c r="II15" s="48"/>
      <c r="IJ15" s="48"/>
      <c r="IK15" s="48"/>
      <c r="IL15" s="48"/>
      <c r="IM15" s="48"/>
      <c r="IN15" s="48"/>
      <c r="IO15" s="48"/>
      <c r="IP15" s="48"/>
      <c r="IQ15" s="48"/>
      <c r="IR15" s="48"/>
      <c r="IS15" s="48"/>
      <c r="IT15" s="48"/>
      <c r="IU15" s="48"/>
      <c r="IV15" s="48"/>
      <c r="IW15" s="48"/>
      <c r="IX15" s="48"/>
      <c r="IY15" s="48"/>
      <c r="IZ15" s="48"/>
      <c r="JA15" s="48"/>
      <c r="JB15" s="48"/>
      <c r="JC15" s="48"/>
      <c r="JD15" s="48"/>
      <c r="JE15" s="48"/>
      <c r="JF15" s="48"/>
      <c r="JG15" s="48"/>
      <c r="JH15" s="48"/>
      <c r="JI15" s="48"/>
      <c r="JJ15" s="48"/>
      <c r="JK15" s="48"/>
      <c r="JL15" s="48"/>
      <c r="JM15" s="48"/>
      <c r="JN15" s="48"/>
      <c r="JO15" s="48"/>
      <c r="JP15" s="48"/>
      <c r="JQ15" s="48"/>
      <c r="JR15" s="48"/>
      <c r="JS15" s="18"/>
      <c r="JT15" s="36">
        <f>COUNTA(F15:JR15)</f>
        <v>0</v>
      </c>
      <c r="JU15" s="32"/>
      <c r="JV15" s="32"/>
      <c r="JW15" s="32"/>
      <c r="JX15" s="32"/>
      <c r="JY15" s="32"/>
      <c r="JZ15" s="32"/>
      <c r="KA15" s="32"/>
      <c r="KB15" s="32"/>
      <c r="KC15" s="32"/>
      <c r="KD15" s="32"/>
      <c r="KE15" s="32"/>
      <c r="KF15" s="25"/>
      <c r="KG15" s="25" t="s">
        <v>61</v>
      </c>
      <c r="KH15" s="16"/>
      <c r="KI15" s="16"/>
      <c r="KJ15" s="16"/>
      <c r="KK15" s="16"/>
      <c r="KL15" s="16"/>
      <c r="KM15" s="16"/>
      <c r="KN15" s="16"/>
    </row>
    <row r="16" spans="1:300" s="15" customFormat="1" ht="13" customHeight="1" outlineLevel="1">
      <c r="A16" s="101"/>
      <c r="B16" s="46" t="s">
        <v>37</v>
      </c>
      <c r="C16" s="46" t="s">
        <v>38</v>
      </c>
      <c r="D16" s="47"/>
      <c r="E16" s="59" t="s">
        <v>56</v>
      </c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4" t="s">
        <v>46</v>
      </c>
      <c r="Y16" s="44" t="s">
        <v>22</v>
      </c>
      <c r="Z16" s="44" t="s">
        <v>47</v>
      </c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 t="s">
        <v>46</v>
      </c>
      <c r="AS16" s="48" t="s">
        <v>22</v>
      </c>
      <c r="AT16" s="48" t="s">
        <v>22</v>
      </c>
      <c r="AU16" s="48" t="s">
        <v>22</v>
      </c>
      <c r="AV16" s="48" t="s">
        <v>46</v>
      </c>
      <c r="AW16" s="48"/>
      <c r="AX16" s="48"/>
      <c r="AY16" s="48"/>
      <c r="AZ16" s="48"/>
      <c r="BA16" s="48"/>
      <c r="BB16" s="48"/>
      <c r="BC16" s="48"/>
      <c r="BD16" s="49"/>
      <c r="BE16" s="49"/>
      <c r="BF16" s="48"/>
      <c r="BG16" s="48"/>
      <c r="BH16" s="48"/>
      <c r="BI16" s="48"/>
      <c r="BJ16" s="48"/>
      <c r="BK16" s="48"/>
      <c r="BL16" s="48"/>
      <c r="BM16" s="48"/>
      <c r="BN16" s="48"/>
      <c r="BO16" s="44" t="s">
        <v>46</v>
      </c>
      <c r="BP16" s="44" t="s">
        <v>22</v>
      </c>
      <c r="BQ16" s="44" t="s">
        <v>47</v>
      </c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4" t="s">
        <v>46</v>
      </c>
      <c r="CH16" s="44" t="s">
        <v>22</v>
      </c>
      <c r="CI16" s="44" t="s">
        <v>47</v>
      </c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4" t="s">
        <v>48</v>
      </c>
      <c r="DA16" s="44" t="s">
        <v>22</v>
      </c>
      <c r="DB16" s="44" t="s">
        <v>46</v>
      </c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4" t="s">
        <v>46</v>
      </c>
      <c r="DN16" s="44" t="s">
        <v>22</v>
      </c>
      <c r="DO16" s="44" t="s">
        <v>47</v>
      </c>
      <c r="DP16" s="48"/>
      <c r="DQ16" s="48"/>
      <c r="DR16" s="48"/>
      <c r="DS16" s="48"/>
      <c r="DT16" s="48"/>
      <c r="DU16" s="48"/>
      <c r="DV16" s="83"/>
      <c r="DW16" s="83"/>
      <c r="DX16" s="83"/>
      <c r="DY16" s="48" t="s">
        <v>166</v>
      </c>
      <c r="DZ16" s="48" t="s">
        <v>22</v>
      </c>
      <c r="EA16" s="48" t="s">
        <v>22</v>
      </c>
      <c r="EB16" s="48" t="s">
        <v>22</v>
      </c>
      <c r="EC16" s="48" t="s">
        <v>46</v>
      </c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4" t="s">
        <v>46</v>
      </c>
      <c r="EU16" s="44" t="s">
        <v>22</v>
      </c>
      <c r="EV16" s="44" t="s">
        <v>47</v>
      </c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9"/>
      <c r="FI16" s="49" t="s">
        <v>48</v>
      </c>
      <c r="FJ16" s="49" t="s">
        <v>22</v>
      </c>
      <c r="FK16" s="49" t="s">
        <v>22</v>
      </c>
      <c r="FL16" s="48" t="s">
        <v>120</v>
      </c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4" t="s">
        <v>46</v>
      </c>
      <c r="FX16" s="44" t="s">
        <v>22</v>
      </c>
      <c r="FY16" s="44" t="s">
        <v>47</v>
      </c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4" t="s">
        <v>46</v>
      </c>
      <c r="GQ16" s="44" t="s">
        <v>22</v>
      </c>
      <c r="GR16" s="44" t="s">
        <v>22</v>
      </c>
      <c r="GS16" s="48" t="s">
        <v>47</v>
      </c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50" t="s">
        <v>46</v>
      </c>
      <c r="HO16" s="50" t="s">
        <v>22</v>
      </c>
      <c r="HP16" s="50" t="s">
        <v>47</v>
      </c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48" t="s">
        <v>48</v>
      </c>
      <c r="IF16" s="48" t="s">
        <v>22</v>
      </c>
      <c r="IG16" s="48" t="s">
        <v>22</v>
      </c>
      <c r="IH16" s="48" t="s">
        <v>22</v>
      </c>
      <c r="II16" s="48" t="s">
        <v>22</v>
      </c>
      <c r="IJ16" s="48" t="s">
        <v>22</v>
      </c>
      <c r="IK16" s="48" t="s">
        <v>22</v>
      </c>
      <c r="IL16" s="48" t="s">
        <v>22</v>
      </c>
      <c r="IM16" s="48" t="s">
        <v>47</v>
      </c>
      <c r="IN16" s="48"/>
      <c r="IO16" s="48"/>
      <c r="IP16" s="48"/>
      <c r="IQ16" s="48"/>
      <c r="IR16" s="48"/>
      <c r="IS16" s="48"/>
      <c r="IT16" s="48"/>
      <c r="IU16" s="48"/>
      <c r="IV16" s="48"/>
      <c r="IW16" s="48"/>
      <c r="IX16" s="48"/>
      <c r="IY16" s="48"/>
      <c r="IZ16" s="48"/>
      <c r="JA16" s="48"/>
      <c r="JB16" s="48"/>
      <c r="JC16" s="48"/>
      <c r="JD16" s="48"/>
      <c r="JE16" s="48"/>
      <c r="JF16" s="48"/>
      <c r="JG16" s="48"/>
      <c r="JH16" s="48"/>
      <c r="JI16" s="48" t="s">
        <v>48</v>
      </c>
      <c r="JJ16" s="48" t="s">
        <v>22</v>
      </c>
      <c r="JK16" s="48" t="s">
        <v>22</v>
      </c>
      <c r="JL16" s="48" t="s">
        <v>22</v>
      </c>
      <c r="JM16" s="48" t="s">
        <v>22</v>
      </c>
      <c r="JN16" s="48" t="s">
        <v>22</v>
      </c>
      <c r="JO16" s="48" t="s">
        <v>47</v>
      </c>
      <c r="JP16" s="48"/>
      <c r="JQ16" s="48"/>
      <c r="JR16" s="48"/>
      <c r="JS16" s="18"/>
      <c r="JT16" s="36">
        <f>COUNTA(F16:JR16)</f>
        <v>58</v>
      </c>
      <c r="JU16" s="32"/>
      <c r="JV16" s="32"/>
      <c r="JW16" s="32"/>
      <c r="JX16" s="32"/>
      <c r="JY16" s="32"/>
      <c r="JZ16" s="32"/>
      <c r="KA16" s="32"/>
      <c r="KB16" s="32"/>
      <c r="KC16" s="32"/>
      <c r="KD16" s="32"/>
      <c r="KE16" s="32"/>
      <c r="KF16" s="25" t="s">
        <v>118</v>
      </c>
      <c r="KG16" s="25" t="s">
        <v>62</v>
      </c>
      <c r="KH16" s="16"/>
      <c r="KI16" s="16"/>
      <c r="KJ16" s="16"/>
      <c r="KK16" s="16"/>
      <c r="KL16" s="16"/>
      <c r="KM16" s="16"/>
      <c r="KN16" s="16"/>
    </row>
    <row r="17" spans="1:300" s="15" customFormat="1" ht="13" customHeight="1" outlineLevel="1">
      <c r="A17" s="101"/>
      <c r="B17" s="46" t="s">
        <v>39</v>
      </c>
      <c r="C17" s="46" t="s">
        <v>40</v>
      </c>
      <c r="D17" s="47"/>
      <c r="E17" s="59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 t="s">
        <v>46</v>
      </c>
      <c r="AS17" s="48" t="s">
        <v>22</v>
      </c>
      <c r="AT17" s="48" t="s">
        <v>47</v>
      </c>
      <c r="AU17" s="48"/>
      <c r="AV17" s="48"/>
      <c r="AW17" s="48"/>
      <c r="AX17" s="48"/>
      <c r="AY17" s="48"/>
      <c r="AZ17" s="48"/>
      <c r="BA17" s="48"/>
      <c r="BB17" s="48"/>
      <c r="BC17" s="48"/>
      <c r="BD17" s="49"/>
      <c r="BE17" s="49"/>
      <c r="BF17" s="48"/>
      <c r="BG17" s="48"/>
      <c r="BH17" s="48"/>
      <c r="BI17" s="48"/>
      <c r="BJ17" s="48"/>
      <c r="BK17" s="48"/>
      <c r="BL17" s="48"/>
      <c r="BM17" s="48"/>
      <c r="BN17" s="48"/>
      <c r="BO17" s="48" t="s">
        <v>46</v>
      </c>
      <c r="BP17" s="48" t="s">
        <v>22</v>
      </c>
      <c r="BQ17" s="48" t="s">
        <v>47</v>
      </c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 t="s">
        <v>46</v>
      </c>
      <c r="CH17" s="48" t="s">
        <v>22</v>
      </c>
      <c r="CI17" s="48" t="s">
        <v>47</v>
      </c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 t="s">
        <v>46</v>
      </c>
      <c r="DN17" s="48" t="s">
        <v>22</v>
      </c>
      <c r="DO17" s="48" t="s">
        <v>47</v>
      </c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 t="s">
        <v>46</v>
      </c>
      <c r="EU17" s="48" t="s">
        <v>22</v>
      </c>
      <c r="EV17" s="48" t="s">
        <v>47</v>
      </c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9"/>
      <c r="FI17" s="49"/>
      <c r="FJ17" s="49"/>
      <c r="FK17" s="49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 t="s">
        <v>46</v>
      </c>
      <c r="FX17" s="48" t="s">
        <v>22</v>
      </c>
      <c r="FY17" s="48" t="s">
        <v>47</v>
      </c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 t="s">
        <v>46</v>
      </c>
      <c r="GQ17" s="48" t="s">
        <v>22</v>
      </c>
      <c r="GR17" s="48" t="s">
        <v>22</v>
      </c>
      <c r="GS17" s="48" t="s">
        <v>47</v>
      </c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50" t="s">
        <v>46</v>
      </c>
      <c r="HO17" s="50" t="s">
        <v>22</v>
      </c>
      <c r="HP17" s="50" t="s">
        <v>47</v>
      </c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48"/>
      <c r="IF17" s="48"/>
      <c r="IG17" s="48"/>
      <c r="IH17" s="48"/>
      <c r="II17" s="48"/>
      <c r="IJ17" s="48"/>
      <c r="IK17" s="48"/>
      <c r="IL17" s="48"/>
      <c r="IM17" s="48"/>
      <c r="IN17" s="48"/>
      <c r="IO17" s="48"/>
      <c r="IP17" s="48"/>
      <c r="IQ17" s="48"/>
      <c r="IR17" s="48"/>
      <c r="IS17" s="48"/>
      <c r="IT17" s="48"/>
      <c r="IU17" s="48"/>
      <c r="IV17" s="48"/>
      <c r="IW17" s="48"/>
      <c r="IX17" s="48"/>
      <c r="IY17" s="48"/>
      <c r="IZ17" s="48"/>
      <c r="JA17" s="48"/>
      <c r="JB17" s="48"/>
      <c r="JC17" s="48"/>
      <c r="JD17" s="48"/>
      <c r="JE17" s="48"/>
      <c r="JF17" s="48"/>
      <c r="JG17" s="48"/>
      <c r="JH17" s="48"/>
      <c r="JI17" s="48" t="s">
        <v>48</v>
      </c>
      <c r="JJ17" s="48" t="s">
        <v>22</v>
      </c>
      <c r="JK17" s="48" t="s">
        <v>22</v>
      </c>
      <c r="JL17" s="48" t="s">
        <v>22</v>
      </c>
      <c r="JM17" s="48" t="s">
        <v>22</v>
      </c>
      <c r="JN17" s="48" t="s">
        <v>22</v>
      </c>
      <c r="JO17" s="48" t="s">
        <v>47</v>
      </c>
      <c r="JP17" s="48"/>
      <c r="JQ17" s="48"/>
      <c r="JR17" s="48"/>
      <c r="JS17" s="18"/>
      <c r="JT17" s="60">
        <f>COUNTA(F17:JR17)</f>
        <v>32</v>
      </c>
      <c r="JU17" s="32"/>
      <c r="JV17" s="32"/>
      <c r="JW17" s="32"/>
      <c r="JX17" s="32"/>
      <c r="JY17" s="32"/>
      <c r="JZ17" s="32"/>
      <c r="KA17" s="32"/>
      <c r="KB17" s="32"/>
      <c r="KC17" s="32"/>
      <c r="KD17" s="32"/>
      <c r="KE17" s="32"/>
      <c r="KF17" s="25" t="s">
        <v>116</v>
      </c>
      <c r="KG17" s="25" t="s">
        <v>61</v>
      </c>
      <c r="KH17" s="16"/>
      <c r="KI17" s="16"/>
      <c r="KJ17" s="16"/>
      <c r="KK17" s="16"/>
      <c r="KL17" s="16"/>
      <c r="KM17" s="16"/>
      <c r="KN17" s="16"/>
    </row>
    <row r="18" spans="1:300" s="15" customFormat="1" ht="13" customHeight="1" outlineLevel="1">
      <c r="A18" s="102"/>
      <c r="B18" s="46" t="s">
        <v>41</v>
      </c>
      <c r="C18" s="46" t="s">
        <v>42</v>
      </c>
      <c r="D18" s="47"/>
      <c r="E18" s="59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 t="s">
        <v>46</v>
      </c>
      <c r="Y18" s="48" t="s">
        <v>22</v>
      </c>
      <c r="Z18" s="48" t="s">
        <v>47</v>
      </c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9"/>
      <c r="BE18" s="49"/>
      <c r="BF18" s="48"/>
      <c r="BG18" s="48"/>
      <c r="BH18" s="48"/>
      <c r="BI18" s="48"/>
      <c r="BJ18" s="48"/>
      <c r="BK18" s="48"/>
      <c r="BL18" s="48"/>
      <c r="BM18" s="48"/>
      <c r="BN18" s="48"/>
      <c r="BO18" s="48" t="s">
        <v>46</v>
      </c>
      <c r="BP18" s="48" t="s">
        <v>22</v>
      </c>
      <c r="BQ18" s="48" t="s">
        <v>47</v>
      </c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 t="s">
        <v>46</v>
      </c>
      <c r="CH18" s="48" t="s">
        <v>22</v>
      </c>
      <c r="CI18" s="48" t="s">
        <v>174</v>
      </c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 t="s">
        <v>46</v>
      </c>
      <c r="DN18" s="48" t="s">
        <v>22</v>
      </c>
      <c r="DO18" s="48" t="s">
        <v>47</v>
      </c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 t="s">
        <v>46</v>
      </c>
      <c r="EU18" s="48" t="s">
        <v>22</v>
      </c>
      <c r="EV18" s="48" t="s">
        <v>47</v>
      </c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9"/>
      <c r="FI18" s="49" t="s">
        <v>48</v>
      </c>
      <c r="FJ18" s="49" t="s">
        <v>22</v>
      </c>
      <c r="FK18" s="49" t="s">
        <v>22</v>
      </c>
      <c r="FL18" s="48" t="s">
        <v>46</v>
      </c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4" t="s">
        <v>46</v>
      </c>
      <c r="GQ18" s="44" t="s">
        <v>22</v>
      </c>
      <c r="GR18" s="44" t="s">
        <v>22</v>
      </c>
      <c r="GS18" s="48" t="s">
        <v>47</v>
      </c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48"/>
      <c r="IF18" s="48"/>
      <c r="IG18" s="48" t="s">
        <v>48</v>
      </c>
      <c r="IH18" s="48" t="s">
        <v>22</v>
      </c>
      <c r="II18" s="48" t="s">
        <v>22</v>
      </c>
      <c r="IJ18" s="48" t="s">
        <v>22</v>
      </c>
      <c r="IK18" s="48" t="s">
        <v>46</v>
      </c>
      <c r="IL18" s="48"/>
      <c r="IM18" s="48"/>
      <c r="IN18" s="48"/>
      <c r="IO18" s="48"/>
      <c r="IP18" s="48"/>
      <c r="IQ18" s="48"/>
      <c r="IR18" s="48"/>
      <c r="IS18" s="48"/>
      <c r="IT18" s="48"/>
      <c r="IU18" s="48"/>
      <c r="IV18" s="48"/>
      <c r="IW18" s="48"/>
      <c r="IX18" s="48"/>
      <c r="IY18" s="48"/>
      <c r="IZ18" s="48"/>
      <c r="JA18" s="48"/>
      <c r="JB18" s="48"/>
      <c r="JC18" s="48"/>
      <c r="JD18" s="48"/>
      <c r="JE18" s="48"/>
      <c r="JF18" s="48"/>
      <c r="JG18" s="48"/>
      <c r="JH18" s="48"/>
      <c r="JI18" s="48"/>
      <c r="JJ18" s="48"/>
      <c r="JK18" s="48"/>
      <c r="JL18" s="48"/>
      <c r="JM18" s="48"/>
      <c r="JN18" s="48"/>
      <c r="JO18" s="48"/>
      <c r="JP18" s="48"/>
      <c r="JQ18" s="48"/>
      <c r="JR18" s="48"/>
      <c r="JS18" s="18"/>
      <c r="JT18" s="60">
        <f>COUNTA(F18:JR18)</f>
        <v>28</v>
      </c>
      <c r="JU18" s="32"/>
      <c r="JV18" s="32"/>
      <c r="JW18" s="32"/>
      <c r="JX18" s="32"/>
      <c r="JY18" s="32"/>
      <c r="JZ18" s="32"/>
      <c r="KA18" s="32"/>
      <c r="KB18" s="32"/>
      <c r="KC18" s="32"/>
      <c r="KD18" s="32"/>
      <c r="KE18" s="32"/>
      <c r="KF18" s="25" t="s">
        <v>117</v>
      </c>
      <c r="KG18" s="25" t="s">
        <v>63</v>
      </c>
      <c r="KH18" s="16"/>
      <c r="KI18" s="16"/>
      <c r="KJ18" s="16"/>
      <c r="KK18" s="16"/>
      <c r="KL18" s="16"/>
      <c r="KM18" s="16"/>
      <c r="KN18" s="16"/>
    </row>
    <row r="19" spans="1:300" s="15" customFormat="1" ht="15">
      <c r="B19" s="41"/>
      <c r="C19" s="41"/>
      <c r="D19" s="30"/>
      <c r="E19" s="29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31"/>
      <c r="BE19" s="31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31"/>
      <c r="FI19" s="31"/>
      <c r="FJ19" s="31"/>
      <c r="FK19" s="31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8"/>
      <c r="JT19" s="36">
        <f>COUNTA(F19:IV19)</f>
        <v>0</v>
      </c>
      <c r="JU19" s="32"/>
      <c r="JV19" s="32"/>
      <c r="JW19" s="32"/>
      <c r="JX19" s="32"/>
      <c r="JY19" s="32"/>
      <c r="JZ19" s="32"/>
      <c r="KA19" s="32"/>
      <c r="KB19" s="32"/>
      <c r="KC19" s="32"/>
      <c r="KD19" s="32"/>
      <c r="KE19" s="32"/>
      <c r="KF19" s="25"/>
      <c r="KG19" s="25"/>
      <c r="KH19" s="16"/>
      <c r="KI19" s="16"/>
      <c r="KJ19" s="16"/>
      <c r="KK19" s="16"/>
      <c r="KL19" s="16"/>
      <c r="KM19" s="16"/>
      <c r="KN19" s="16"/>
    </row>
    <row r="20" spans="1:300" s="15" customFormat="1" hidden="1" outlineLevel="1">
      <c r="B20" s="14" t="s">
        <v>3</v>
      </c>
      <c r="C20" s="14"/>
      <c r="D20" s="17"/>
      <c r="E20" s="14"/>
      <c r="F20" s="14"/>
      <c r="G20" s="14">
        <f t="shared" ref="G20:BR20" si="215">IF(G2="","", COUNTA(G14:G19))</f>
        <v>0</v>
      </c>
      <c r="H20" s="14">
        <f t="shared" si="215"/>
        <v>0</v>
      </c>
      <c r="I20" s="14">
        <f t="shared" si="215"/>
        <v>0</v>
      </c>
      <c r="J20" s="14" t="str">
        <f t="shared" si="215"/>
        <v/>
      </c>
      <c r="K20" s="14" t="str">
        <f t="shared" si="215"/>
        <v/>
      </c>
      <c r="L20" s="14">
        <f t="shared" si="215"/>
        <v>0</v>
      </c>
      <c r="M20" s="14">
        <f t="shared" si="215"/>
        <v>0</v>
      </c>
      <c r="N20" s="14">
        <f t="shared" si="215"/>
        <v>0</v>
      </c>
      <c r="O20" s="14" t="str">
        <f t="shared" si="215"/>
        <v/>
      </c>
      <c r="P20" s="14">
        <f t="shared" si="215"/>
        <v>0</v>
      </c>
      <c r="Q20" s="14">
        <f t="shared" si="215"/>
        <v>0</v>
      </c>
      <c r="R20" s="14">
        <f t="shared" si="215"/>
        <v>0</v>
      </c>
      <c r="S20" s="14" t="str">
        <f t="shared" si="215"/>
        <v/>
      </c>
      <c r="T20" s="14">
        <f t="shared" si="215"/>
        <v>0</v>
      </c>
      <c r="U20" s="14">
        <f t="shared" si="215"/>
        <v>0</v>
      </c>
      <c r="V20" s="14">
        <f t="shared" si="215"/>
        <v>0</v>
      </c>
      <c r="W20" s="14" t="str">
        <f t="shared" si="215"/>
        <v/>
      </c>
      <c r="X20" s="14">
        <f t="shared" si="215"/>
        <v>2</v>
      </c>
      <c r="Y20" s="14">
        <f t="shared" si="215"/>
        <v>3</v>
      </c>
      <c r="Z20" s="14">
        <f t="shared" si="215"/>
        <v>3</v>
      </c>
      <c r="AA20" s="14" t="str">
        <f t="shared" si="215"/>
        <v/>
      </c>
      <c r="AB20" s="14">
        <f t="shared" si="215"/>
        <v>0</v>
      </c>
      <c r="AC20" s="14">
        <f t="shared" si="215"/>
        <v>0</v>
      </c>
      <c r="AD20" s="14">
        <f t="shared" si="215"/>
        <v>0</v>
      </c>
      <c r="AE20" s="14" t="str">
        <f t="shared" si="215"/>
        <v/>
      </c>
      <c r="AF20" s="14" t="str">
        <f t="shared" si="215"/>
        <v/>
      </c>
      <c r="AG20" s="14">
        <f t="shared" si="215"/>
        <v>0</v>
      </c>
      <c r="AH20" s="14">
        <f t="shared" si="215"/>
        <v>0</v>
      </c>
      <c r="AI20" s="14">
        <f t="shared" si="215"/>
        <v>0</v>
      </c>
      <c r="AJ20" s="14" t="str">
        <f t="shared" si="215"/>
        <v/>
      </c>
      <c r="AK20" s="14">
        <f t="shared" si="215"/>
        <v>0</v>
      </c>
      <c r="AL20" s="14">
        <f t="shared" si="215"/>
        <v>0</v>
      </c>
      <c r="AM20" s="14">
        <f t="shared" si="215"/>
        <v>0</v>
      </c>
      <c r="AN20" s="14">
        <f t="shared" si="215"/>
        <v>0</v>
      </c>
      <c r="AO20" s="14">
        <f t="shared" si="215"/>
        <v>0</v>
      </c>
      <c r="AP20" s="14">
        <f t="shared" si="215"/>
        <v>0</v>
      </c>
      <c r="AQ20" s="14">
        <f t="shared" si="215"/>
        <v>0</v>
      </c>
      <c r="AR20" s="14">
        <f t="shared" si="215"/>
        <v>3</v>
      </c>
      <c r="AS20" s="14">
        <f t="shared" si="215"/>
        <v>3</v>
      </c>
      <c r="AT20" s="14">
        <f t="shared" si="215"/>
        <v>3</v>
      </c>
      <c r="AU20" s="14">
        <f t="shared" si="215"/>
        <v>1</v>
      </c>
      <c r="AV20" s="14">
        <f t="shared" si="215"/>
        <v>1</v>
      </c>
      <c r="AW20" s="14">
        <f t="shared" si="215"/>
        <v>0</v>
      </c>
      <c r="AX20" s="14">
        <f t="shared" si="215"/>
        <v>0</v>
      </c>
      <c r="AY20" s="14">
        <f t="shared" si="215"/>
        <v>0</v>
      </c>
      <c r="AZ20" s="14">
        <f t="shared" si="215"/>
        <v>0</v>
      </c>
      <c r="BA20" s="14">
        <f t="shared" si="215"/>
        <v>0</v>
      </c>
      <c r="BB20" s="14" t="str">
        <f t="shared" si="215"/>
        <v/>
      </c>
      <c r="BC20" s="14" t="str">
        <f t="shared" si="215"/>
        <v/>
      </c>
      <c r="BD20" s="14">
        <f t="shared" si="215"/>
        <v>0</v>
      </c>
      <c r="BE20" s="14">
        <f t="shared" si="215"/>
        <v>0</v>
      </c>
      <c r="BF20" s="14" t="str">
        <f t="shared" si="215"/>
        <v/>
      </c>
      <c r="BG20" s="14">
        <f t="shared" si="215"/>
        <v>0</v>
      </c>
      <c r="BH20" s="14">
        <f t="shared" si="215"/>
        <v>0</v>
      </c>
      <c r="BI20" s="14">
        <f t="shared" si="215"/>
        <v>0</v>
      </c>
      <c r="BJ20" s="14" t="str">
        <f t="shared" si="215"/>
        <v/>
      </c>
      <c r="BK20" s="14">
        <f t="shared" si="215"/>
        <v>0</v>
      </c>
      <c r="BL20" s="14">
        <f t="shared" si="215"/>
        <v>0</v>
      </c>
      <c r="BM20" s="14">
        <f t="shared" si="215"/>
        <v>0</v>
      </c>
      <c r="BN20" s="14" t="str">
        <f t="shared" si="215"/>
        <v/>
      </c>
      <c r="BO20" s="14">
        <f t="shared" si="215"/>
        <v>4</v>
      </c>
      <c r="BP20" s="14">
        <f t="shared" si="215"/>
        <v>4</v>
      </c>
      <c r="BQ20" s="14">
        <f t="shared" si="215"/>
        <v>4</v>
      </c>
      <c r="BR20" s="14" t="str">
        <f t="shared" si="215"/>
        <v/>
      </c>
      <c r="BS20" s="14">
        <f t="shared" ref="BS20:ED20" si="216">IF(BS2="","", COUNTA(BS14:BS19))</f>
        <v>0</v>
      </c>
      <c r="BT20" s="14">
        <f t="shared" si="216"/>
        <v>0</v>
      </c>
      <c r="BU20" s="14">
        <f t="shared" si="216"/>
        <v>0</v>
      </c>
      <c r="BV20" s="14" t="str">
        <f t="shared" si="216"/>
        <v/>
      </c>
      <c r="BW20" s="14" t="str">
        <f t="shared" si="216"/>
        <v/>
      </c>
      <c r="BX20" s="14">
        <f t="shared" si="216"/>
        <v>0</v>
      </c>
      <c r="BY20" s="14">
        <f t="shared" si="216"/>
        <v>0</v>
      </c>
      <c r="BZ20" s="14">
        <f t="shared" si="216"/>
        <v>0</v>
      </c>
      <c r="CA20" s="14" t="str">
        <f t="shared" si="216"/>
        <v/>
      </c>
      <c r="CB20" s="14">
        <f t="shared" si="216"/>
        <v>0</v>
      </c>
      <c r="CC20" s="14">
        <f t="shared" si="216"/>
        <v>0</v>
      </c>
      <c r="CD20" s="14">
        <f t="shared" si="216"/>
        <v>0</v>
      </c>
      <c r="CE20" s="14">
        <f t="shared" si="216"/>
        <v>0</v>
      </c>
      <c r="CF20" s="14" t="str">
        <f t="shared" si="216"/>
        <v/>
      </c>
      <c r="CG20" s="14">
        <f t="shared" si="216"/>
        <v>4</v>
      </c>
      <c r="CH20" s="14">
        <f t="shared" si="216"/>
        <v>4</v>
      </c>
      <c r="CI20" s="14">
        <f t="shared" si="216"/>
        <v>4</v>
      </c>
      <c r="CJ20" s="14" t="str">
        <f t="shared" si="216"/>
        <v/>
      </c>
      <c r="CK20" s="14">
        <f t="shared" si="216"/>
        <v>0</v>
      </c>
      <c r="CL20" s="14">
        <f t="shared" si="216"/>
        <v>0</v>
      </c>
      <c r="CM20" s="14">
        <f t="shared" si="216"/>
        <v>0</v>
      </c>
      <c r="CN20" s="14">
        <f t="shared" si="216"/>
        <v>0</v>
      </c>
      <c r="CO20" s="14">
        <f t="shared" si="216"/>
        <v>0</v>
      </c>
      <c r="CP20" s="14">
        <f t="shared" si="216"/>
        <v>0</v>
      </c>
      <c r="CQ20" s="14">
        <f t="shared" si="216"/>
        <v>0</v>
      </c>
      <c r="CR20" s="14">
        <f t="shared" si="216"/>
        <v>0</v>
      </c>
      <c r="CS20" s="14">
        <f t="shared" si="216"/>
        <v>0</v>
      </c>
      <c r="CT20" s="14">
        <f t="shared" si="216"/>
        <v>0</v>
      </c>
      <c r="CU20" s="14" t="str">
        <f t="shared" si="216"/>
        <v/>
      </c>
      <c r="CV20" s="14" t="str">
        <f t="shared" si="216"/>
        <v/>
      </c>
      <c r="CW20" s="14">
        <f t="shared" si="216"/>
        <v>0</v>
      </c>
      <c r="CX20" s="14">
        <f t="shared" si="216"/>
        <v>0</v>
      </c>
      <c r="CY20" s="14">
        <f t="shared" si="216"/>
        <v>0</v>
      </c>
      <c r="CZ20" s="14">
        <f t="shared" si="216"/>
        <v>1</v>
      </c>
      <c r="DA20" s="14">
        <f t="shared" si="216"/>
        <v>1</v>
      </c>
      <c r="DB20" s="14">
        <f t="shared" si="216"/>
        <v>1</v>
      </c>
      <c r="DC20" s="14">
        <f t="shared" si="216"/>
        <v>0</v>
      </c>
      <c r="DD20" s="14" t="str">
        <f t="shared" si="216"/>
        <v/>
      </c>
      <c r="DE20" s="14">
        <f t="shared" si="216"/>
        <v>0</v>
      </c>
      <c r="DF20" s="14">
        <f t="shared" si="216"/>
        <v>0</v>
      </c>
      <c r="DG20" s="14">
        <f t="shared" si="216"/>
        <v>0</v>
      </c>
      <c r="DH20" s="14" t="str">
        <f t="shared" si="216"/>
        <v/>
      </c>
      <c r="DI20" s="14">
        <f t="shared" si="216"/>
        <v>0</v>
      </c>
      <c r="DJ20" s="14">
        <f t="shared" si="216"/>
        <v>0</v>
      </c>
      <c r="DK20" s="14">
        <f t="shared" si="216"/>
        <v>0</v>
      </c>
      <c r="DL20" s="14" t="str">
        <f t="shared" si="216"/>
        <v/>
      </c>
      <c r="DM20" s="14">
        <f t="shared" si="216"/>
        <v>3</v>
      </c>
      <c r="DN20" s="14">
        <f t="shared" si="216"/>
        <v>3</v>
      </c>
      <c r="DO20" s="14">
        <f t="shared" si="216"/>
        <v>3</v>
      </c>
      <c r="DP20" s="14" t="str">
        <f t="shared" si="216"/>
        <v/>
      </c>
      <c r="DQ20" s="14" t="str">
        <f t="shared" si="216"/>
        <v/>
      </c>
      <c r="DR20" s="14">
        <f t="shared" si="216"/>
        <v>0</v>
      </c>
      <c r="DS20" s="14">
        <f t="shared" si="216"/>
        <v>0</v>
      </c>
      <c r="DT20" s="14">
        <f t="shared" si="216"/>
        <v>0</v>
      </c>
      <c r="DU20" s="14" t="str">
        <f t="shared" si="216"/>
        <v/>
      </c>
      <c r="DV20" s="14">
        <f t="shared" si="216"/>
        <v>0</v>
      </c>
      <c r="DW20" s="14">
        <f t="shared" si="216"/>
        <v>0</v>
      </c>
      <c r="DX20" s="14">
        <f t="shared" si="216"/>
        <v>0</v>
      </c>
      <c r="DY20" s="14">
        <f t="shared" si="216"/>
        <v>2</v>
      </c>
      <c r="DZ20" s="14">
        <f t="shared" si="216"/>
        <v>2</v>
      </c>
      <c r="EA20" s="14">
        <f t="shared" si="216"/>
        <v>2</v>
      </c>
      <c r="EB20" s="14">
        <f t="shared" si="216"/>
        <v>1</v>
      </c>
      <c r="EC20" s="14">
        <f t="shared" si="216"/>
        <v>1</v>
      </c>
      <c r="ED20" s="14">
        <f t="shared" si="216"/>
        <v>0</v>
      </c>
      <c r="EE20" s="14">
        <f t="shared" ref="EE20:GP20" si="217">IF(EE2="","", COUNTA(EE14:EE19))</f>
        <v>0</v>
      </c>
      <c r="EF20" s="14" t="str">
        <f t="shared" si="217"/>
        <v/>
      </c>
      <c r="EG20" s="14">
        <f t="shared" si="217"/>
        <v>0</v>
      </c>
      <c r="EH20" s="14">
        <f t="shared" si="217"/>
        <v>0</v>
      </c>
      <c r="EI20" s="14">
        <f t="shared" si="217"/>
        <v>0</v>
      </c>
      <c r="EJ20" s="14" t="str">
        <f t="shared" si="217"/>
        <v/>
      </c>
      <c r="EK20" s="14" t="str">
        <f t="shared" si="217"/>
        <v/>
      </c>
      <c r="EL20" s="14">
        <f t="shared" si="217"/>
        <v>0</v>
      </c>
      <c r="EM20" s="14">
        <f t="shared" si="217"/>
        <v>0</v>
      </c>
      <c r="EN20" s="14">
        <f t="shared" si="217"/>
        <v>0</v>
      </c>
      <c r="EO20" s="14" t="str">
        <f t="shared" si="217"/>
        <v/>
      </c>
      <c r="EP20" s="14">
        <f t="shared" si="217"/>
        <v>0</v>
      </c>
      <c r="EQ20" s="14">
        <f t="shared" si="217"/>
        <v>0</v>
      </c>
      <c r="ER20" s="14">
        <f t="shared" si="217"/>
        <v>0</v>
      </c>
      <c r="ES20" s="14" t="str">
        <f t="shared" si="217"/>
        <v/>
      </c>
      <c r="ET20" s="14">
        <f t="shared" si="217"/>
        <v>4</v>
      </c>
      <c r="EU20" s="14">
        <f t="shared" si="217"/>
        <v>4</v>
      </c>
      <c r="EV20" s="14">
        <f t="shared" si="217"/>
        <v>4</v>
      </c>
      <c r="EW20" s="14" t="str">
        <f t="shared" si="217"/>
        <v/>
      </c>
      <c r="EX20" s="14">
        <f t="shared" si="217"/>
        <v>0</v>
      </c>
      <c r="EY20" s="14">
        <f t="shared" si="217"/>
        <v>0</v>
      </c>
      <c r="EZ20" s="14">
        <f t="shared" si="217"/>
        <v>0</v>
      </c>
      <c r="FA20" s="14" t="str">
        <f t="shared" si="217"/>
        <v/>
      </c>
      <c r="FB20" s="14">
        <f t="shared" si="217"/>
        <v>0</v>
      </c>
      <c r="FC20" s="14">
        <f t="shared" si="217"/>
        <v>0</v>
      </c>
      <c r="FD20" s="14">
        <f t="shared" si="217"/>
        <v>0</v>
      </c>
      <c r="FE20" s="14">
        <f t="shared" si="217"/>
        <v>0</v>
      </c>
      <c r="FF20" s="14" t="str">
        <f t="shared" si="217"/>
        <v/>
      </c>
      <c r="FG20" s="14" t="str">
        <f t="shared" si="217"/>
        <v/>
      </c>
      <c r="FH20" s="14">
        <f t="shared" si="217"/>
        <v>0</v>
      </c>
      <c r="FI20" s="14">
        <f t="shared" si="217"/>
        <v>2</v>
      </c>
      <c r="FJ20" s="14">
        <f t="shared" si="217"/>
        <v>2</v>
      </c>
      <c r="FK20" s="14">
        <f t="shared" si="217"/>
        <v>2</v>
      </c>
      <c r="FL20" s="14">
        <f t="shared" si="217"/>
        <v>2</v>
      </c>
      <c r="FM20" s="14">
        <f t="shared" si="217"/>
        <v>0</v>
      </c>
      <c r="FN20" s="14">
        <f t="shared" si="217"/>
        <v>0</v>
      </c>
      <c r="FO20" s="14">
        <f t="shared" si="217"/>
        <v>0</v>
      </c>
      <c r="FP20" s="14">
        <f t="shared" si="217"/>
        <v>0</v>
      </c>
      <c r="FQ20" s="14">
        <f t="shared" si="217"/>
        <v>0</v>
      </c>
      <c r="FR20" s="14">
        <f t="shared" si="217"/>
        <v>0</v>
      </c>
      <c r="FS20" s="14">
        <f t="shared" si="217"/>
        <v>0</v>
      </c>
      <c r="FT20" s="14">
        <f t="shared" si="217"/>
        <v>0</v>
      </c>
      <c r="FU20" s="14">
        <f t="shared" si="217"/>
        <v>0</v>
      </c>
      <c r="FV20" s="14" t="str">
        <f t="shared" si="217"/>
        <v/>
      </c>
      <c r="FW20" s="14">
        <f t="shared" si="217"/>
        <v>3</v>
      </c>
      <c r="FX20" s="14">
        <f t="shared" si="217"/>
        <v>3</v>
      </c>
      <c r="FY20" s="14">
        <f t="shared" si="217"/>
        <v>3</v>
      </c>
      <c r="FZ20" s="14" t="str">
        <f t="shared" si="217"/>
        <v/>
      </c>
      <c r="GA20" s="14">
        <f t="shared" si="217"/>
        <v>0</v>
      </c>
      <c r="GB20" s="14">
        <f t="shared" si="217"/>
        <v>0</v>
      </c>
      <c r="GC20" s="14">
        <f t="shared" si="217"/>
        <v>0</v>
      </c>
      <c r="GD20" s="14" t="str">
        <f t="shared" si="217"/>
        <v/>
      </c>
      <c r="GE20" s="14" t="str">
        <f t="shared" si="217"/>
        <v/>
      </c>
      <c r="GF20" s="14">
        <f t="shared" si="217"/>
        <v>0</v>
      </c>
      <c r="GG20" s="14">
        <f t="shared" si="217"/>
        <v>0</v>
      </c>
      <c r="GH20" s="14">
        <f t="shared" si="217"/>
        <v>0</v>
      </c>
      <c r="GI20" s="14" t="str">
        <f t="shared" si="217"/>
        <v/>
      </c>
      <c r="GJ20" s="14">
        <f t="shared" si="217"/>
        <v>0</v>
      </c>
      <c r="GK20" s="14">
        <f t="shared" si="217"/>
        <v>0</v>
      </c>
      <c r="GL20" s="14">
        <f t="shared" si="217"/>
        <v>0</v>
      </c>
      <c r="GM20" s="14">
        <f t="shared" si="217"/>
        <v>0</v>
      </c>
      <c r="GN20" s="14">
        <f t="shared" si="217"/>
        <v>0</v>
      </c>
      <c r="GO20" s="14" t="str">
        <f t="shared" si="217"/>
        <v/>
      </c>
      <c r="GP20" s="14">
        <f t="shared" si="217"/>
        <v>3</v>
      </c>
      <c r="GQ20" s="14">
        <f t="shared" ref="GQ20:JB20" si="218">IF(GQ2="","", COUNTA(GQ14:GQ19))</f>
        <v>3</v>
      </c>
      <c r="GR20" s="14">
        <f t="shared" si="218"/>
        <v>3</v>
      </c>
      <c r="GS20" s="14">
        <f t="shared" si="218"/>
        <v>3</v>
      </c>
      <c r="GT20" s="14" t="str">
        <f t="shared" si="218"/>
        <v/>
      </c>
      <c r="GU20" s="14">
        <f t="shared" si="218"/>
        <v>0</v>
      </c>
      <c r="GV20" s="14">
        <f t="shared" si="218"/>
        <v>0</v>
      </c>
      <c r="GW20" s="14">
        <f t="shared" si="218"/>
        <v>0</v>
      </c>
      <c r="GX20" s="14" t="str">
        <f t="shared" si="218"/>
        <v/>
      </c>
      <c r="GY20" s="14" t="str">
        <f t="shared" si="218"/>
        <v/>
      </c>
      <c r="GZ20" s="14">
        <f t="shared" si="218"/>
        <v>0</v>
      </c>
      <c r="HA20" s="14">
        <f t="shared" si="218"/>
        <v>0</v>
      </c>
      <c r="HB20" s="14">
        <f t="shared" si="218"/>
        <v>0</v>
      </c>
      <c r="HC20" s="14">
        <f t="shared" si="218"/>
        <v>0</v>
      </c>
      <c r="HD20" s="14">
        <f t="shared" si="218"/>
        <v>0</v>
      </c>
      <c r="HE20" s="14" t="str">
        <f t="shared" si="218"/>
        <v/>
      </c>
      <c r="HF20" s="14">
        <f t="shared" si="218"/>
        <v>0</v>
      </c>
      <c r="HG20" s="14">
        <f t="shared" si="218"/>
        <v>0</v>
      </c>
      <c r="HH20" s="14">
        <f t="shared" si="218"/>
        <v>0</v>
      </c>
      <c r="HI20" s="14" t="str">
        <f t="shared" si="218"/>
        <v/>
      </c>
      <c r="HJ20" s="14">
        <f t="shared" si="218"/>
        <v>0</v>
      </c>
      <c r="HK20" s="14">
        <f t="shared" si="218"/>
        <v>0</v>
      </c>
      <c r="HL20" s="14">
        <f t="shared" si="218"/>
        <v>0</v>
      </c>
      <c r="HM20" s="14" t="str">
        <f t="shared" si="218"/>
        <v/>
      </c>
      <c r="HN20" s="14">
        <f t="shared" si="218"/>
        <v>3</v>
      </c>
      <c r="HO20" s="14">
        <f t="shared" si="218"/>
        <v>3</v>
      </c>
      <c r="HP20" s="14">
        <f t="shared" si="218"/>
        <v>3</v>
      </c>
      <c r="HQ20" s="14" t="str">
        <f t="shared" si="218"/>
        <v/>
      </c>
      <c r="HR20" s="14">
        <f t="shared" si="218"/>
        <v>0</v>
      </c>
      <c r="HS20" s="14">
        <f t="shared" si="218"/>
        <v>0</v>
      </c>
      <c r="HT20" s="14">
        <f t="shared" si="218"/>
        <v>0</v>
      </c>
      <c r="HU20" s="14" t="str">
        <f t="shared" si="218"/>
        <v/>
      </c>
      <c r="HV20" s="14" t="str">
        <f t="shared" si="218"/>
        <v/>
      </c>
      <c r="HW20" s="14">
        <f t="shared" si="218"/>
        <v>0</v>
      </c>
      <c r="HX20" s="14">
        <f t="shared" si="218"/>
        <v>0</v>
      </c>
      <c r="HY20" s="14">
        <f t="shared" si="218"/>
        <v>0</v>
      </c>
      <c r="HZ20" s="14">
        <f t="shared" si="218"/>
        <v>0</v>
      </c>
      <c r="IA20" s="14">
        <f t="shared" si="218"/>
        <v>0</v>
      </c>
      <c r="IB20" s="14">
        <f t="shared" si="218"/>
        <v>0</v>
      </c>
      <c r="IC20" s="14">
        <f t="shared" si="218"/>
        <v>0</v>
      </c>
      <c r="ID20" s="14">
        <f t="shared" si="218"/>
        <v>0</v>
      </c>
      <c r="IE20" s="14">
        <f t="shared" si="218"/>
        <v>1</v>
      </c>
      <c r="IF20" s="14">
        <f t="shared" si="218"/>
        <v>1</v>
      </c>
      <c r="IG20" s="14">
        <f t="shared" si="218"/>
        <v>2</v>
      </c>
      <c r="IH20" s="14">
        <f t="shared" si="218"/>
        <v>2</v>
      </c>
      <c r="II20" s="14">
        <f t="shared" si="218"/>
        <v>2</v>
      </c>
      <c r="IJ20" s="14">
        <f t="shared" si="218"/>
        <v>2</v>
      </c>
      <c r="IK20" s="14">
        <f t="shared" si="218"/>
        <v>2</v>
      </c>
      <c r="IL20" s="14">
        <f t="shared" si="218"/>
        <v>1</v>
      </c>
      <c r="IM20" s="14">
        <f t="shared" si="218"/>
        <v>1</v>
      </c>
      <c r="IN20" s="14">
        <f t="shared" si="218"/>
        <v>0</v>
      </c>
      <c r="IO20" s="14">
        <f t="shared" si="218"/>
        <v>0</v>
      </c>
      <c r="IP20" s="14">
        <f t="shared" si="218"/>
        <v>0</v>
      </c>
      <c r="IQ20" s="14">
        <f t="shared" si="218"/>
        <v>0</v>
      </c>
      <c r="IR20" s="14">
        <f t="shared" si="218"/>
        <v>0</v>
      </c>
      <c r="IS20" s="14">
        <f t="shared" si="218"/>
        <v>0</v>
      </c>
      <c r="IT20" s="14">
        <f t="shared" si="218"/>
        <v>0</v>
      </c>
      <c r="IU20" s="14">
        <f t="shared" si="218"/>
        <v>0</v>
      </c>
      <c r="IV20" s="14">
        <f t="shared" si="218"/>
        <v>0</v>
      </c>
      <c r="IW20" s="14">
        <f t="shared" si="218"/>
        <v>0</v>
      </c>
      <c r="IX20" s="14">
        <f t="shared" si="218"/>
        <v>0</v>
      </c>
      <c r="IY20" s="14">
        <f t="shared" si="218"/>
        <v>0</v>
      </c>
      <c r="IZ20" s="14">
        <f t="shared" si="218"/>
        <v>0</v>
      </c>
      <c r="JA20" s="14">
        <f t="shared" si="218"/>
        <v>0</v>
      </c>
      <c r="JB20" s="14">
        <f t="shared" si="218"/>
        <v>0</v>
      </c>
      <c r="JC20" s="14">
        <f t="shared" ref="JC20:JS20" si="219">IF(JC2="","", COUNTA(JC14:JC19))</f>
        <v>0</v>
      </c>
      <c r="JD20" s="14">
        <f t="shared" si="219"/>
        <v>0</v>
      </c>
      <c r="JE20" s="14">
        <f t="shared" si="219"/>
        <v>0</v>
      </c>
      <c r="JF20" s="14">
        <f t="shared" si="219"/>
        <v>0</v>
      </c>
      <c r="JG20" s="14">
        <f t="shared" si="219"/>
        <v>0</v>
      </c>
      <c r="JH20" s="14">
        <f t="shared" si="219"/>
        <v>0</v>
      </c>
      <c r="JI20" s="14">
        <f t="shared" si="219"/>
        <v>3</v>
      </c>
      <c r="JJ20" s="14">
        <f t="shared" si="219"/>
        <v>3</v>
      </c>
      <c r="JK20" s="14">
        <f t="shared" si="219"/>
        <v>3</v>
      </c>
      <c r="JL20" s="14">
        <f t="shared" si="219"/>
        <v>3</v>
      </c>
      <c r="JM20" s="14">
        <f t="shared" si="219"/>
        <v>3</v>
      </c>
      <c r="JN20" s="14">
        <f t="shared" si="219"/>
        <v>2</v>
      </c>
      <c r="JO20" s="14">
        <f t="shared" si="219"/>
        <v>2</v>
      </c>
      <c r="JP20" s="14">
        <f t="shared" si="219"/>
        <v>0</v>
      </c>
      <c r="JQ20" s="14">
        <f t="shared" si="219"/>
        <v>0</v>
      </c>
      <c r="JR20" s="14">
        <f t="shared" si="219"/>
        <v>0</v>
      </c>
      <c r="JS20" s="14" t="str">
        <f t="shared" si="219"/>
        <v/>
      </c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>
        <f>SUM(F20:JR20)</f>
        <v>146</v>
      </c>
      <c r="KG20" s="14" t="s">
        <v>16</v>
      </c>
      <c r="KH20" s="16"/>
      <c r="KI20" s="16"/>
      <c r="KJ20" s="16"/>
      <c r="KK20" s="16"/>
      <c r="KL20" s="16"/>
      <c r="KM20" s="16"/>
      <c r="KN20" s="16"/>
    </row>
    <row r="21" spans="1:300" s="15" customFormat="1" hidden="1" outlineLevel="1">
      <c r="B21" s="14" t="s">
        <v>14</v>
      </c>
      <c r="C21" s="14"/>
      <c r="D21" s="17"/>
      <c r="E21" s="14"/>
      <c r="F21" s="14"/>
      <c r="G21" s="14" t="str">
        <f t="shared" ref="G21:AU21" si="220">IF(G23="","",IF(G2=5,G23*5,IF(G2=7,G23*10,G23*12)))</f>
        <v/>
      </c>
      <c r="H21" s="14" t="str">
        <f t="shared" si="220"/>
        <v/>
      </c>
      <c r="I21" s="14" t="str">
        <f t="shared" si="220"/>
        <v/>
      </c>
      <c r="J21" s="14" t="str">
        <f t="shared" si="220"/>
        <v/>
      </c>
      <c r="K21" s="14" t="str">
        <f t="shared" si="220"/>
        <v/>
      </c>
      <c r="L21" s="14" t="str">
        <f t="shared" si="220"/>
        <v/>
      </c>
      <c r="M21" s="14" t="str">
        <f t="shared" si="220"/>
        <v/>
      </c>
      <c r="N21" s="14" t="str">
        <f t="shared" si="220"/>
        <v/>
      </c>
      <c r="O21" s="14" t="str">
        <f t="shared" si="220"/>
        <v/>
      </c>
      <c r="P21" s="14" t="str">
        <f t="shared" si="220"/>
        <v/>
      </c>
      <c r="Q21" s="14" t="str">
        <f t="shared" si="220"/>
        <v/>
      </c>
      <c r="R21" s="14" t="str">
        <f t="shared" si="220"/>
        <v/>
      </c>
      <c r="S21" s="14" t="str">
        <f t="shared" si="220"/>
        <v/>
      </c>
      <c r="T21" s="14" t="str">
        <f t="shared" si="220"/>
        <v/>
      </c>
      <c r="U21" s="14" t="str">
        <f t="shared" si="220"/>
        <v/>
      </c>
      <c r="V21" s="14" t="str">
        <f t="shared" si="220"/>
        <v/>
      </c>
      <c r="W21" s="14" t="str">
        <f t="shared" si="220"/>
        <v/>
      </c>
      <c r="X21" s="14">
        <f t="shared" si="220"/>
        <v>10</v>
      </c>
      <c r="Y21" s="14">
        <f t="shared" si="220"/>
        <v>24</v>
      </c>
      <c r="Z21" s="14">
        <f t="shared" si="220"/>
        <v>30</v>
      </c>
      <c r="AA21" s="14" t="str">
        <f t="shared" si="220"/>
        <v/>
      </c>
      <c r="AB21" s="14" t="str">
        <f t="shared" si="220"/>
        <v/>
      </c>
      <c r="AC21" s="14" t="str">
        <f t="shared" si="220"/>
        <v/>
      </c>
      <c r="AD21" s="14" t="str">
        <f t="shared" si="220"/>
        <v/>
      </c>
      <c r="AE21" s="14" t="str">
        <f t="shared" si="220"/>
        <v/>
      </c>
      <c r="AF21" s="14" t="str">
        <f t="shared" si="220"/>
        <v/>
      </c>
      <c r="AG21" s="14" t="str">
        <f t="shared" si="220"/>
        <v/>
      </c>
      <c r="AH21" s="14" t="str">
        <f t="shared" si="220"/>
        <v/>
      </c>
      <c r="AI21" s="14" t="str">
        <f t="shared" si="220"/>
        <v/>
      </c>
      <c r="AJ21" s="14" t="str">
        <f t="shared" si="220"/>
        <v/>
      </c>
      <c r="AK21" s="14" t="str">
        <f t="shared" si="220"/>
        <v/>
      </c>
      <c r="AL21" s="14" t="str">
        <f t="shared" si="220"/>
        <v/>
      </c>
      <c r="AM21" s="14" t="str">
        <f t="shared" si="220"/>
        <v/>
      </c>
      <c r="AN21" s="14" t="str">
        <f t="shared" si="220"/>
        <v/>
      </c>
      <c r="AO21" s="14" t="str">
        <f t="shared" si="220"/>
        <v/>
      </c>
      <c r="AP21" s="14" t="str">
        <f t="shared" si="220"/>
        <v/>
      </c>
      <c r="AQ21" s="14" t="str">
        <f t="shared" si="220"/>
        <v/>
      </c>
      <c r="AR21" s="14">
        <f t="shared" si="220"/>
        <v>10</v>
      </c>
      <c r="AS21" s="14">
        <f t="shared" si="220"/>
        <v>24</v>
      </c>
      <c r="AT21" s="14">
        <f t="shared" si="220"/>
        <v>20</v>
      </c>
      <c r="AU21" s="14">
        <f t="shared" si="220"/>
        <v>12</v>
      </c>
      <c r="AV21" s="14">
        <f>IF(AV23="","",IF(AV2=5,AV23*5,IF(AV2=7,AV23*10,AV23*10)))</f>
        <v>10</v>
      </c>
      <c r="AW21" s="14" t="str">
        <f t="shared" ref="AW21:CB21" si="221">IF(AW23="","",IF(AW2=5,AW23*5,IF(AW2=7,AW23*10,AW23*12)))</f>
        <v/>
      </c>
      <c r="AX21" s="14" t="str">
        <f t="shared" si="221"/>
        <v/>
      </c>
      <c r="AY21" s="14" t="str">
        <f t="shared" si="221"/>
        <v/>
      </c>
      <c r="AZ21" s="14" t="str">
        <f t="shared" si="221"/>
        <v/>
      </c>
      <c r="BA21" s="14" t="str">
        <f t="shared" si="221"/>
        <v/>
      </c>
      <c r="BB21" s="14" t="str">
        <f t="shared" si="221"/>
        <v/>
      </c>
      <c r="BC21" s="14" t="str">
        <f t="shared" si="221"/>
        <v/>
      </c>
      <c r="BD21" s="14" t="str">
        <f t="shared" si="221"/>
        <v/>
      </c>
      <c r="BE21" s="14" t="str">
        <f t="shared" si="221"/>
        <v/>
      </c>
      <c r="BF21" s="14" t="str">
        <f t="shared" si="221"/>
        <v/>
      </c>
      <c r="BG21" s="14" t="str">
        <f t="shared" si="221"/>
        <v/>
      </c>
      <c r="BH21" s="14" t="str">
        <f t="shared" si="221"/>
        <v/>
      </c>
      <c r="BI21" s="14" t="str">
        <f t="shared" si="221"/>
        <v/>
      </c>
      <c r="BJ21" s="14" t="str">
        <f t="shared" si="221"/>
        <v/>
      </c>
      <c r="BK21" s="14" t="str">
        <f t="shared" si="221"/>
        <v/>
      </c>
      <c r="BL21" s="14" t="str">
        <f t="shared" si="221"/>
        <v/>
      </c>
      <c r="BM21" s="14" t="str">
        <f t="shared" si="221"/>
        <v/>
      </c>
      <c r="BN21" s="14" t="str">
        <f t="shared" si="221"/>
        <v/>
      </c>
      <c r="BO21" s="14">
        <f t="shared" si="221"/>
        <v>10</v>
      </c>
      <c r="BP21" s="14">
        <f t="shared" si="221"/>
        <v>24</v>
      </c>
      <c r="BQ21" s="14">
        <f t="shared" si="221"/>
        <v>20</v>
      </c>
      <c r="BR21" s="14" t="str">
        <f t="shared" si="221"/>
        <v/>
      </c>
      <c r="BS21" s="14" t="str">
        <f t="shared" si="221"/>
        <v/>
      </c>
      <c r="BT21" s="14" t="str">
        <f t="shared" si="221"/>
        <v/>
      </c>
      <c r="BU21" s="14" t="str">
        <f t="shared" si="221"/>
        <v/>
      </c>
      <c r="BV21" s="14" t="str">
        <f t="shared" si="221"/>
        <v/>
      </c>
      <c r="BW21" s="14" t="str">
        <f t="shared" si="221"/>
        <v/>
      </c>
      <c r="BX21" s="14" t="str">
        <f t="shared" si="221"/>
        <v/>
      </c>
      <c r="BY21" s="14" t="str">
        <f t="shared" si="221"/>
        <v/>
      </c>
      <c r="BZ21" s="14" t="str">
        <f t="shared" si="221"/>
        <v/>
      </c>
      <c r="CA21" s="14" t="str">
        <f t="shared" si="221"/>
        <v/>
      </c>
      <c r="CB21" s="14" t="str">
        <f t="shared" si="221"/>
        <v/>
      </c>
      <c r="CC21" s="14" t="str">
        <f t="shared" ref="CC21:CZ21" si="222">IF(CC23="","",IF(CC2=5,CC23*5,IF(CC2=7,CC23*10,CC23*12)))</f>
        <v/>
      </c>
      <c r="CD21" s="14" t="str">
        <f t="shared" si="222"/>
        <v/>
      </c>
      <c r="CE21" s="14" t="str">
        <f t="shared" si="222"/>
        <v/>
      </c>
      <c r="CF21" s="14" t="str">
        <f t="shared" si="222"/>
        <v/>
      </c>
      <c r="CG21" s="14">
        <f t="shared" si="222"/>
        <v>10</v>
      </c>
      <c r="CH21" s="14">
        <f t="shared" si="222"/>
        <v>24</v>
      </c>
      <c r="CI21" s="14">
        <f t="shared" si="222"/>
        <v>20</v>
      </c>
      <c r="CJ21" s="14" t="str">
        <f t="shared" si="222"/>
        <v/>
      </c>
      <c r="CK21" s="14" t="str">
        <f t="shared" si="222"/>
        <v/>
      </c>
      <c r="CL21" s="14" t="str">
        <f t="shared" si="222"/>
        <v/>
      </c>
      <c r="CM21" s="14" t="str">
        <f t="shared" si="222"/>
        <v/>
      </c>
      <c r="CN21" s="14" t="str">
        <f t="shared" si="222"/>
        <v/>
      </c>
      <c r="CO21" s="14" t="str">
        <f t="shared" si="222"/>
        <v/>
      </c>
      <c r="CP21" s="14" t="str">
        <f t="shared" si="222"/>
        <v/>
      </c>
      <c r="CQ21" s="14" t="str">
        <f t="shared" si="222"/>
        <v/>
      </c>
      <c r="CR21" s="14" t="str">
        <f t="shared" si="222"/>
        <v/>
      </c>
      <c r="CS21" s="14" t="str">
        <f t="shared" si="222"/>
        <v/>
      </c>
      <c r="CT21" s="14" t="str">
        <f t="shared" si="222"/>
        <v/>
      </c>
      <c r="CU21" s="14" t="str">
        <f t="shared" si="222"/>
        <v/>
      </c>
      <c r="CV21" s="14" t="str">
        <f t="shared" si="222"/>
        <v/>
      </c>
      <c r="CW21" s="14" t="str">
        <f t="shared" si="222"/>
        <v/>
      </c>
      <c r="CX21" s="14" t="str">
        <f t="shared" si="222"/>
        <v/>
      </c>
      <c r="CY21" s="14" t="str">
        <f t="shared" si="222"/>
        <v/>
      </c>
      <c r="CZ21" s="14">
        <f t="shared" si="222"/>
        <v>12</v>
      </c>
      <c r="DA21" s="14">
        <f>IF(DA23="","",IF(DA2=12,DA23*5,IF(DA2=7,DA23*10,DA23*12)))</f>
        <v>12</v>
      </c>
      <c r="DB21" s="14">
        <f>IF(DB23="","",IF(DB2=5,DB23*5,IF(DB2=7,DB23*10,DB23*9)))</f>
        <v>9</v>
      </c>
      <c r="DC21" s="14" t="str">
        <f t="shared" ref="DC21:EB21" si="223">IF(DC23="","",IF(DC2=5,DC23*5,IF(DC2=7,DC23*10,DC23*12)))</f>
        <v/>
      </c>
      <c r="DD21" s="14" t="str">
        <f t="shared" si="223"/>
        <v/>
      </c>
      <c r="DE21" s="14" t="str">
        <f t="shared" si="223"/>
        <v/>
      </c>
      <c r="DF21" s="14" t="str">
        <f t="shared" si="223"/>
        <v/>
      </c>
      <c r="DG21" s="14" t="str">
        <f t="shared" si="223"/>
        <v/>
      </c>
      <c r="DH21" s="14" t="str">
        <f t="shared" si="223"/>
        <v/>
      </c>
      <c r="DI21" s="14" t="str">
        <f t="shared" si="223"/>
        <v/>
      </c>
      <c r="DJ21" s="14" t="str">
        <f t="shared" si="223"/>
        <v/>
      </c>
      <c r="DK21" s="14" t="str">
        <f t="shared" si="223"/>
        <v/>
      </c>
      <c r="DL21" s="14" t="str">
        <f t="shared" si="223"/>
        <v/>
      </c>
      <c r="DM21" s="14">
        <f t="shared" si="223"/>
        <v>10</v>
      </c>
      <c r="DN21" s="14">
        <f t="shared" si="223"/>
        <v>24</v>
      </c>
      <c r="DO21" s="14">
        <f t="shared" si="223"/>
        <v>20</v>
      </c>
      <c r="DP21" s="14" t="str">
        <f t="shared" si="223"/>
        <v/>
      </c>
      <c r="DQ21" s="14" t="str">
        <f t="shared" si="223"/>
        <v/>
      </c>
      <c r="DR21" s="14" t="str">
        <f t="shared" si="223"/>
        <v/>
      </c>
      <c r="DS21" s="14" t="str">
        <f t="shared" si="223"/>
        <v/>
      </c>
      <c r="DT21" s="14" t="str">
        <f t="shared" si="223"/>
        <v/>
      </c>
      <c r="DU21" s="14" t="str">
        <f t="shared" si="223"/>
        <v/>
      </c>
      <c r="DV21" s="14" t="str">
        <f t="shared" si="223"/>
        <v/>
      </c>
      <c r="DW21" s="14" t="str">
        <f t="shared" si="223"/>
        <v/>
      </c>
      <c r="DX21" s="14" t="str">
        <f t="shared" si="223"/>
        <v/>
      </c>
      <c r="DY21" s="14">
        <f t="shared" si="223"/>
        <v>24</v>
      </c>
      <c r="DZ21" s="14">
        <f t="shared" si="223"/>
        <v>24</v>
      </c>
      <c r="EA21" s="14">
        <f t="shared" si="223"/>
        <v>24</v>
      </c>
      <c r="EB21" s="14">
        <f t="shared" si="223"/>
        <v>12</v>
      </c>
      <c r="EC21" s="14">
        <f>IF(EC23="","",IF(EC2=9,EC23*5,IF(EC2=7,EC23*10,EC23*9)))</f>
        <v>9</v>
      </c>
      <c r="ED21" s="14" t="str">
        <f t="shared" ref="ED21:FK21" si="224">IF(ED23="","",IF(ED2=5,ED23*5,IF(ED2=7,ED23*10,ED23*12)))</f>
        <v/>
      </c>
      <c r="EE21" s="14" t="str">
        <f t="shared" si="224"/>
        <v/>
      </c>
      <c r="EF21" s="14" t="str">
        <f t="shared" si="224"/>
        <v/>
      </c>
      <c r="EG21" s="14" t="str">
        <f t="shared" si="224"/>
        <v/>
      </c>
      <c r="EH21" s="14" t="str">
        <f t="shared" si="224"/>
        <v/>
      </c>
      <c r="EI21" s="14" t="str">
        <f t="shared" si="224"/>
        <v/>
      </c>
      <c r="EJ21" s="14" t="str">
        <f t="shared" si="224"/>
        <v/>
      </c>
      <c r="EK21" s="14" t="str">
        <f t="shared" si="224"/>
        <v/>
      </c>
      <c r="EL21" s="14" t="str">
        <f t="shared" si="224"/>
        <v/>
      </c>
      <c r="EM21" s="14" t="str">
        <f t="shared" si="224"/>
        <v/>
      </c>
      <c r="EN21" s="14" t="str">
        <f t="shared" si="224"/>
        <v/>
      </c>
      <c r="EO21" s="14" t="str">
        <f t="shared" si="224"/>
        <v/>
      </c>
      <c r="EP21" s="14" t="str">
        <f t="shared" si="224"/>
        <v/>
      </c>
      <c r="EQ21" s="14" t="str">
        <f t="shared" si="224"/>
        <v/>
      </c>
      <c r="ER21" s="14" t="str">
        <f t="shared" si="224"/>
        <v/>
      </c>
      <c r="ES21" s="14" t="str">
        <f t="shared" si="224"/>
        <v/>
      </c>
      <c r="ET21" s="14">
        <f t="shared" si="224"/>
        <v>10</v>
      </c>
      <c r="EU21" s="14">
        <f t="shared" si="224"/>
        <v>24</v>
      </c>
      <c r="EV21" s="14">
        <f t="shared" si="224"/>
        <v>20</v>
      </c>
      <c r="EW21" s="14" t="str">
        <f t="shared" si="224"/>
        <v/>
      </c>
      <c r="EX21" s="14" t="str">
        <f t="shared" si="224"/>
        <v/>
      </c>
      <c r="EY21" s="14" t="str">
        <f t="shared" si="224"/>
        <v/>
      </c>
      <c r="EZ21" s="14" t="str">
        <f t="shared" si="224"/>
        <v/>
      </c>
      <c r="FA21" s="14" t="str">
        <f t="shared" si="224"/>
        <v/>
      </c>
      <c r="FB21" s="14" t="str">
        <f t="shared" si="224"/>
        <v/>
      </c>
      <c r="FC21" s="14" t="str">
        <f t="shared" si="224"/>
        <v/>
      </c>
      <c r="FD21" s="14" t="str">
        <f t="shared" si="224"/>
        <v/>
      </c>
      <c r="FE21" s="14" t="str">
        <f t="shared" si="224"/>
        <v/>
      </c>
      <c r="FF21" s="14" t="str">
        <f t="shared" si="224"/>
        <v/>
      </c>
      <c r="FG21" s="14" t="str">
        <f t="shared" si="224"/>
        <v/>
      </c>
      <c r="FH21" s="14" t="str">
        <f t="shared" si="224"/>
        <v/>
      </c>
      <c r="FI21" s="14">
        <f t="shared" si="224"/>
        <v>12</v>
      </c>
      <c r="FJ21" s="14">
        <f t="shared" si="224"/>
        <v>12</v>
      </c>
      <c r="FK21" s="14">
        <f t="shared" si="224"/>
        <v>12</v>
      </c>
      <c r="FL21" s="14">
        <f>IF(FL23="","",IF(FL2=9,FL23*5,IF(FL2=7,FL23*10,FL23*9)))</f>
        <v>18</v>
      </c>
      <c r="FM21" s="14" t="str">
        <f t="shared" ref="FM21:GQ21" si="225">IF(FM23="","",IF(FM2=5,FM23*5,IF(FM2=7,FM23*10,FM23*12)))</f>
        <v/>
      </c>
      <c r="FN21" s="14" t="str">
        <f t="shared" si="225"/>
        <v/>
      </c>
      <c r="FO21" s="14" t="str">
        <f t="shared" si="225"/>
        <v/>
      </c>
      <c r="FP21" s="14" t="str">
        <f t="shared" si="225"/>
        <v/>
      </c>
      <c r="FQ21" s="14" t="str">
        <f t="shared" si="225"/>
        <v/>
      </c>
      <c r="FR21" s="14" t="str">
        <f t="shared" si="225"/>
        <v/>
      </c>
      <c r="FS21" s="14" t="str">
        <f t="shared" si="225"/>
        <v/>
      </c>
      <c r="FT21" s="14" t="str">
        <f t="shared" si="225"/>
        <v/>
      </c>
      <c r="FU21" s="14" t="str">
        <f t="shared" si="225"/>
        <v/>
      </c>
      <c r="FV21" s="14" t="str">
        <f t="shared" si="225"/>
        <v/>
      </c>
      <c r="FW21" s="14">
        <f t="shared" si="225"/>
        <v>10</v>
      </c>
      <c r="FX21" s="14">
        <f t="shared" si="225"/>
        <v>24</v>
      </c>
      <c r="FY21" s="14">
        <f t="shared" si="225"/>
        <v>20</v>
      </c>
      <c r="FZ21" s="14" t="str">
        <f t="shared" si="225"/>
        <v/>
      </c>
      <c r="GA21" s="14" t="str">
        <f t="shared" si="225"/>
        <v/>
      </c>
      <c r="GB21" s="14" t="str">
        <f t="shared" si="225"/>
        <v/>
      </c>
      <c r="GC21" s="14" t="str">
        <f t="shared" si="225"/>
        <v/>
      </c>
      <c r="GD21" s="14" t="str">
        <f t="shared" si="225"/>
        <v/>
      </c>
      <c r="GE21" s="14" t="str">
        <f t="shared" si="225"/>
        <v/>
      </c>
      <c r="GF21" s="14" t="str">
        <f t="shared" si="225"/>
        <v/>
      </c>
      <c r="GG21" s="14" t="str">
        <f t="shared" si="225"/>
        <v/>
      </c>
      <c r="GH21" s="14" t="str">
        <f t="shared" si="225"/>
        <v/>
      </c>
      <c r="GI21" s="14" t="str">
        <f t="shared" si="225"/>
        <v/>
      </c>
      <c r="GJ21" s="14" t="str">
        <f t="shared" si="225"/>
        <v/>
      </c>
      <c r="GK21" s="14" t="str">
        <f t="shared" si="225"/>
        <v/>
      </c>
      <c r="GL21" s="14" t="str">
        <f t="shared" si="225"/>
        <v/>
      </c>
      <c r="GM21" s="14" t="str">
        <f t="shared" si="225"/>
        <v/>
      </c>
      <c r="GN21" s="14" t="str">
        <f t="shared" si="225"/>
        <v/>
      </c>
      <c r="GO21" s="14" t="str">
        <f t="shared" si="225"/>
        <v/>
      </c>
      <c r="GP21" s="14">
        <f t="shared" si="225"/>
        <v>10</v>
      </c>
      <c r="GQ21" s="14">
        <f t="shared" si="225"/>
        <v>24</v>
      </c>
      <c r="GR21" s="14">
        <f>IF(GR23="","",IF(GR2=5,GR23*5,IF(GR2=7,GR23*12,GR23*12)))</f>
        <v>24</v>
      </c>
      <c r="GS21" s="14">
        <f>IF(GS23="","",IF(GS2=5,GS23*5,IF(GS2=7,GS23*10,GS23*9)))</f>
        <v>18</v>
      </c>
      <c r="GT21" s="14" t="str">
        <f t="shared" ref="GT21:IE21" si="226">IF(GT23="","",IF(GT2=5,GT23*5,IF(GT2=7,GT23*10,GT23*12)))</f>
        <v/>
      </c>
      <c r="GU21" s="14" t="str">
        <f t="shared" si="226"/>
        <v/>
      </c>
      <c r="GV21" s="14" t="str">
        <f t="shared" si="226"/>
        <v/>
      </c>
      <c r="GW21" s="14" t="str">
        <f t="shared" si="226"/>
        <v/>
      </c>
      <c r="GX21" s="14" t="str">
        <f t="shared" si="226"/>
        <v/>
      </c>
      <c r="GY21" s="14" t="str">
        <f t="shared" si="226"/>
        <v/>
      </c>
      <c r="GZ21" s="14" t="str">
        <f t="shared" si="226"/>
        <v/>
      </c>
      <c r="HA21" s="14" t="str">
        <f t="shared" si="226"/>
        <v/>
      </c>
      <c r="HB21" s="14" t="str">
        <f t="shared" si="226"/>
        <v/>
      </c>
      <c r="HC21" s="14" t="str">
        <f t="shared" si="226"/>
        <v/>
      </c>
      <c r="HD21" s="14" t="str">
        <f t="shared" si="226"/>
        <v/>
      </c>
      <c r="HE21" s="14" t="str">
        <f t="shared" si="226"/>
        <v/>
      </c>
      <c r="HF21" s="14" t="str">
        <f t="shared" si="226"/>
        <v/>
      </c>
      <c r="HG21" s="14" t="str">
        <f t="shared" si="226"/>
        <v/>
      </c>
      <c r="HH21" s="14" t="str">
        <f t="shared" si="226"/>
        <v/>
      </c>
      <c r="HI21" s="14" t="str">
        <f t="shared" si="226"/>
        <v/>
      </c>
      <c r="HJ21" s="14" t="str">
        <f t="shared" si="226"/>
        <v/>
      </c>
      <c r="HK21" s="14" t="str">
        <f t="shared" si="226"/>
        <v/>
      </c>
      <c r="HL21" s="14" t="str">
        <f t="shared" si="226"/>
        <v/>
      </c>
      <c r="HM21" s="14" t="str">
        <f t="shared" si="226"/>
        <v/>
      </c>
      <c r="HN21" s="14">
        <f t="shared" si="226"/>
        <v>10</v>
      </c>
      <c r="HO21" s="14">
        <f t="shared" si="226"/>
        <v>24</v>
      </c>
      <c r="HP21" s="14">
        <f t="shared" si="226"/>
        <v>20</v>
      </c>
      <c r="HQ21" s="14" t="str">
        <f t="shared" si="226"/>
        <v/>
      </c>
      <c r="HR21" s="14" t="str">
        <f t="shared" si="226"/>
        <v/>
      </c>
      <c r="HS21" s="14" t="str">
        <f t="shared" si="226"/>
        <v/>
      </c>
      <c r="HT21" s="14" t="str">
        <f t="shared" si="226"/>
        <v/>
      </c>
      <c r="HU21" s="14" t="str">
        <f t="shared" si="226"/>
        <v/>
      </c>
      <c r="HV21" s="14" t="str">
        <f t="shared" si="226"/>
        <v/>
      </c>
      <c r="HW21" s="14" t="str">
        <f t="shared" si="226"/>
        <v/>
      </c>
      <c r="HX21" s="14" t="str">
        <f t="shared" si="226"/>
        <v/>
      </c>
      <c r="HY21" s="14" t="str">
        <f t="shared" si="226"/>
        <v/>
      </c>
      <c r="HZ21" s="14" t="str">
        <f t="shared" si="226"/>
        <v/>
      </c>
      <c r="IA21" s="14" t="str">
        <f t="shared" si="226"/>
        <v/>
      </c>
      <c r="IB21" s="14" t="str">
        <f t="shared" si="226"/>
        <v/>
      </c>
      <c r="IC21" s="14" t="str">
        <f t="shared" si="226"/>
        <v/>
      </c>
      <c r="ID21" s="14" t="str">
        <f t="shared" si="226"/>
        <v/>
      </c>
      <c r="IE21" s="14">
        <f t="shared" si="226"/>
        <v>12</v>
      </c>
      <c r="IF21" s="14">
        <f>IF(IF23="","",IF(IF2=5,IF23*5,IF(IF2=7,IF23*12,IF23*12)))</f>
        <v>12</v>
      </c>
      <c r="IG21" s="14">
        <f>IF(IG23="","",IF(IG2=5,IG23*5,IF(IG2=7,IG23*10,IG23*12)))</f>
        <v>24</v>
      </c>
      <c r="IH21" s="14">
        <f>IF(IH23="","",IF(IH2=5,IH23*5,IF(IH2=7,IH23*10,IH23*12)))</f>
        <v>24</v>
      </c>
      <c r="II21" s="14">
        <f>IF(II23="","",IF(II2=5,II23*5,IF(II2=7,II23*10,II23*12)))</f>
        <v>24</v>
      </c>
      <c r="IJ21" s="14">
        <f>IF(IJ23="","",IF(IJ2=5,IJ23*5,IF(IJ2=7,IJ23*10,IJ23*12)))</f>
        <v>24</v>
      </c>
      <c r="IK21" s="14">
        <f>IF(IK23="","",IF(IK2=5,IK23*10,IF(IK2=7,IK23*10,IK23*12)))</f>
        <v>20</v>
      </c>
      <c r="IL21" s="14">
        <v>12</v>
      </c>
      <c r="IM21" s="14">
        <f t="shared" ref="IM21:JE21" si="227">IF(IM23="","",IF(IM2=5,IM23*5,IF(IM2=7,IM23*10,IM23*12)))</f>
        <v>10</v>
      </c>
      <c r="IN21" s="14" t="str">
        <f t="shared" si="227"/>
        <v/>
      </c>
      <c r="IO21" s="14" t="str">
        <f t="shared" si="227"/>
        <v/>
      </c>
      <c r="IP21" s="14" t="str">
        <f t="shared" si="227"/>
        <v/>
      </c>
      <c r="IQ21" s="14" t="str">
        <f t="shared" si="227"/>
        <v/>
      </c>
      <c r="IR21" s="14" t="str">
        <f t="shared" si="227"/>
        <v/>
      </c>
      <c r="IS21" s="14" t="str">
        <f t="shared" si="227"/>
        <v/>
      </c>
      <c r="IT21" s="14" t="str">
        <f t="shared" si="227"/>
        <v/>
      </c>
      <c r="IU21" s="14" t="str">
        <f t="shared" si="227"/>
        <v/>
      </c>
      <c r="IV21" s="14" t="str">
        <f t="shared" si="227"/>
        <v/>
      </c>
      <c r="IW21" s="14" t="str">
        <f t="shared" si="227"/>
        <v/>
      </c>
      <c r="IX21" s="14" t="str">
        <f t="shared" si="227"/>
        <v/>
      </c>
      <c r="IY21" s="14" t="str">
        <f t="shared" si="227"/>
        <v/>
      </c>
      <c r="IZ21" s="14" t="str">
        <f t="shared" si="227"/>
        <v/>
      </c>
      <c r="JA21" s="14" t="str">
        <f t="shared" si="227"/>
        <v/>
      </c>
      <c r="JB21" s="14" t="str">
        <f t="shared" si="227"/>
        <v/>
      </c>
      <c r="JC21" s="14" t="str">
        <f t="shared" si="227"/>
        <v/>
      </c>
      <c r="JD21" s="14" t="str">
        <f t="shared" si="227"/>
        <v/>
      </c>
      <c r="JE21" s="14" t="str">
        <f t="shared" si="227"/>
        <v/>
      </c>
      <c r="JF21" s="14" t="str">
        <f>IF(JF23="","",IF(JF2=5,JF23*12,IF(JF2=7,JF23*10,JF23*12)))</f>
        <v/>
      </c>
      <c r="JG21" s="14" t="str">
        <f>IF(JG23="","",IF(JG2=5,JG23*5,IF(JG2=7,JG23*10,JG23*12)))</f>
        <v/>
      </c>
      <c r="JH21" s="14" t="str">
        <f>IF(JH23="","",IF(JH2=5,JH23*5,IF(JH2=7,JH23*10,JH23*12)))</f>
        <v/>
      </c>
      <c r="JI21" s="14">
        <f>IF(JI23="","",IF(JI2=5,JI23*5,IF(JI2=7,JI23*10,JI23*12)))</f>
        <v>24</v>
      </c>
      <c r="JJ21" s="14">
        <f>IF(JJ23="","",IF(JJ2=5,JJ23*5,IF(JJ2=7,JJ23*10,JJ23*12)))</f>
        <v>24</v>
      </c>
      <c r="JK21" s="14">
        <f t="shared" ref="JK21:JR21" si="228">IF(JK23="","",IF(JK2=5,JK23*5,IF(JK2=7,JK23*10,JK23*12)))</f>
        <v>24</v>
      </c>
      <c r="JL21" s="14">
        <f t="shared" si="228"/>
        <v>24</v>
      </c>
      <c r="JM21" s="14">
        <v>24</v>
      </c>
      <c r="JN21" s="14">
        <f t="shared" si="228"/>
        <v>24</v>
      </c>
      <c r="JO21" s="14">
        <f t="shared" si="228"/>
        <v>20</v>
      </c>
      <c r="JP21" s="14" t="str">
        <f t="shared" si="228"/>
        <v/>
      </c>
      <c r="JQ21" s="14" t="str">
        <f t="shared" si="228"/>
        <v/>
      </c>
      <c r="JR21" s="14" t="str">
        <f t="shared" si="228"/>
        <v/>
      </c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>
        <f>SUM(G21:KE21)</f>
        <v>1046</v>
      </c>
      <c r="KG21" s="14" t="s">
        <v>17</v>
      </c>
      <c r="KH21" s="16"/>
      <c r="KI21" s="16"/>
      <c r="KJ21" s="16"/>
      <c r="KK21" s="16"/>
      <c r="KL21" s="16"/>
      <c r="KM21" s="16"/>
      <c r="KN21" s="16"/>
    </row>
    <row r="22" spans="1:300" s="15" customFormat="1" hidden="1" outlineLevel="1">
      <c r="B22" s="14" t="s">
        <v>15</v>
      </c>
      <c r="C22" s="14"/>
      <c r="D22" s="17"/>
      <c r="E22" s="14"/>
      <c r="F22" s="14"/>
      <c r="G22" s="14" t="str">
        <f>IF(H20="","",IF(G23="","",IF(G23=0,"",IF(G23&lt;4,7,IF(G23&lt;7,14,"")))))</f>
        <v/>
      </c>
      <c r="H22" s="14" t="str">
        <f t="shared" ref="H22:BS22" si="229">IF(I20="","",IF(H23="","",IF(H23=0,"",IF(H23&lt;4,7,IF(H23&lt;7,14,"")))))</f>
        <v/>
      </c>
      <c r="I22" s="14" t="str">
        <f t="shared" si="229"/>
        <v/>
      </c>
      <c r="J22" s="14" t="str">
        <f t="shared" si="229"/>
        <v/>
      </c>
      <c r="K22" s="14" t="str">
        <f t="shared" si="229"/>
        <v/>
      </c>
      <c r="L22" s="14" t="str">
        <f t="shared" si="229"/>
        <v/>
      </c>
      <c r="M22" s="14" t="str">
        <f t="shared" si="229"/>
        <v/>
      </c>
      <c r="N22" s="14" t="str">
        <f t="shared" si="229"/>
        <v/>
      </c>
      <c r="O22" s="14" t="str">
        <f t="shared" si="229"/>
        <v/>
      </c>
      <c r="P22" s="14" t="str">
        <f t="shared" si="229"/>
        <v/>
      </c>
      <c r="Q22" s="14" t="str">
        <f t="shared" si="229"/>
        <v/>
      </c>
      <c r="R22" s="14"/>
      <c r="S22" s="14" t="str">
        <f t="shared" si="229"/>
        <v/>
      </c>
      <c r="T22" s="14" t="str">
        <f t="shared" si="229"/>
        <v/>
      </c>
      <c r="U22" s="14" t="str">
        <f t="shared" si="229"/>
        <v/>
      </c>
      <c r="V22" s="14" t="str">
        <f t="shared" si="229"/>
        <v/>
      </c>
      <c r="W22" s="14" t="str">
        <f t="shared" si="229"/>
        <v/>
      </c>
      <c r="X22" s="14">
        <f t="shared" si="229"/>
        <v>7</v>
      </c>
      <c r="Y22" s="14">
        <f t="shared" si="229"/>
        <v>7</v>
      </c>
      <c r="Z22" s="14" t="str">
        <f t="shared" si="229"/>
        <v/>
      </c>
      <c r="AA22" s="14" t="str">
        <f t="shared" si="229"/>
        <v/>
      </c>
      <c r="AB22" s="14" t="str">
        <f t="shared" si="229"/>
        <v/>
      </c>
      <c r="AC22" s="14" t="str">
        <f t="shared" si="229"/>
        <v/>
      </c>
      <c r="AD22" s="14" t="str">
        <f t="shared" si="229"/>
        <v/>
      </c>
      <c r="AE22" s="14" t="str">
        <f t="shared" si="229"/>
        <v/>
      </c>
      <c r="AF22" s="14" t="str">
        <f t="shared" si="229"/>
        <v/>
      </c>
      <c r="AG22" s="14" t="str">
        <f t="shared" si="229"/>
        <v/>
      </c>
      <c r="AH22" s="14" t="str">
        <f t="shared" si="229"/>
        <v/>
      </c>
      <c r="AI22" s="14" t="str">
        <f t="shared" si="229"/>
        <v/>
      </c>
      <c r="AJ22" s="14" t="str">
        <f t="shared" si="229"/>
        <v/>
      </c>
      <c r="AK22" s="14" t="str">
        <f t="shared" si="229"/>
        <v/>
      </c>
      <c r="AL22" s="14" t="str">
        <f t="shared" si="229"/>
        <v/>
      </c>
      <c r="AM22" s="14" t="str">
        <f t="shared" si="229"/>
        <v/>
      </c>
      <c r="AN22" s="14" t="str">
        <f t="shared" si="229"/>
        <v/>
      </c>
      <c r="AO22" s="14" t="str">
        <f t="shared" si="229"/>
        <v/>
      </c>
      <c r="AP22" s="14" t="str">
        <f t="shared" si="229"/>
        <v/>
      </c>
      <c r="AQ22" s="14" t="str">
        <f t="shared" si="229"/>
        <v/>
      </c>
      <c r="AR22" s="14">
        <f t="shared" si="229"/>
        <v>7</v>
      </c>
      <c r="AS22" s="14">
        <f t="shared" si="229"/>
        <v>7</v>
      </c>
      <c r="AT22" s="14">
        <f t="shared" si="229"/>
        <v>7</v>
      </c>
      <c r="AU22" s="14">
        <f t="shared" si="229"/>
        <v>7</v>
      </c>
      <c r="AV22" s="14"/>
      <c r="AW22" s="14" t="str">
        <f t="shared" si="229"/>
        <v/>
      </c>
      <c r="AX22" s="14" t="str">
        <f t="shared" si="229"/>
        <v/>
      </c>
      <c r="AY22" s="14" t="str">
        <f t="shared" si="229"/>
        <v/>
      </c>
      <c r="AZ22" s="14" t="str">
        <f t="shared" si="229"/>
        <v/>
      </c>
      <c r="BA22" s="14" t="str">
        <f t="shared" si="229"/>
        <v/>
      </c>
      <c r="BB22" s="14" t="str">
        <f t="shared" si="229"/>
        <v/>
      </c>
      <c r="BC22" s="14" t="str">
        <f t="shared" si="229"/>
        <v/>
      </c>
      <c r="BD22" s="14" t="str">
        <f t="shared" si="229"/>
        <v/>
      </c>
      <c r="BE22" s="14" t="str">
        <f t="shared" si="229"/>
        <v/>
      </c>
      <c r="BF22" s="14" t="str">
        <f t="shared" si="229"/>
        <v/>
      </c>
      <c r="BG22" s="14" t="str">
        <f t="shared" si="229"/>
        <v/>
      </c>
      <c r="BH22" s="14" t="str">
        <f t="shared" si="229"/>
        <v/>
      </c>
      <c r="BI22" s="14" t="str">
        <f t="shared" si="229"/>
        <v/>
      </c>
      <c r="BJ22" s="14" t="str">
        <f t="shared" si="229"/>
        <v/>
      </c>
      <c r="BK22" s="14" t="str">
        <f t="shared" si="229"/>
        <v/>
      </c>
      <c r="BL22" s="14" t="str">
        <f t="shared" si="229"/>
        <v/>
      </c>
      <c r="BM22" s="14" t="str">
        <f t="shared" si="229"/>
        <v/>
      </c>
      <c r="BN22" s="14" t="str">
        <f t="shared" si="229"/>
        <v/>
      </c>
      <c r="BO22" s="14">
        <f t="shared" si="229"/>
        <v>7</v>
      </c>
      <c r="BP22" s="14">
        <f t="shared" si="229"/>
        <v>7</v>
      </c>
      <c r="BQ22" s="14" t="str">
        <f t="shared" si="229"/>
        <v/>
      </c>
      <c r="BR22" s="14" t="str">
        <f t="shared" si="229"/>
        <v/>
      </c>
      <c r="BS22" s="14" t="str">
        <f t="shared" si="229"/>
        <v/>
      </c>
      <c r="BT22" s="14" t="str">
        <f t="shared" ref="BT22:EE22" si="230">IF(BU20="","",IF(BT23="","",IF(BT23=0,"",IF(BT23&lt;4,7,IF(BT23&lt;7,14,"")))))</f>
        <v/>
      </c>
      <c r="BU22" s="14" t="str">
        <f t="shared" si="230"/>
        <v/>
      </c>
      <c r="BV22" s="14" t="str">
        <f t="shared" si="230"/>
        <v/>
      </c>
      <c r="BW22" s="14" t="str">
        <f t="shared" si="230"/>
        <v/>
      </c>
      <c r="BX22" s="14" t="str">
        <f t="shared" si="230"/>
        <v/>
      </c>
      <c r="BY22" s="14" t="str">
        <f t="shared" si="230"/>
        <v/>
      </c>
      <c r="BZ22" s="14" t="str">
        <f t="shared" si="230"/>
        <v/>
      </c>
      <c r="CA22" s="14" t="str">
        <f t="shared" si="230"/>
        <v/>
      </c>
      <c r="CB22" s="14" t="str">
        <f t="shared" si="230"/>
        <v/>
      </c>
      <c r="CC22" s="14" t="str">
        <f t="shared" si="230"/>
        <v/>
      </c>
      <c r="CD22" s="14" t="str">
        <f t="shared" si="230"/>
        <v/>
      </c>
      <c r="CE22" s="14" t="str">
        <f t="shared" si="230"/>
        <v/>
      </c>
      <c r="CF22" s="14" t="str">
        <f t="shared" si="230"/>
        <v/>
      </c>
      <c r="CG22" s="14">
        <f t="shared" si="230"/>
        <v>7</v>
      </c>
      <c r="CH22" s="14">
        <f t="shared" si="230"/>
        <v>7</v>
      </c>
      <c r="CI22" s="14" t="str">
        <f t="shared" si="230"/>
        <v/>
      </c>
      <c r="CJ22" s="14" t="str">
        <f t="shared" si="230"/>
        <v/>
      </c>
      <c r="CK22" s="14" t="str">
        <f t="shared" si="230"/>
        <v/>
      </c>
      <c r="CL22" s="14" t="str">
        <f t="shared" si="230"/>
        <v/>
      </c>
      <c r="CM22" s="14" t="str">
        <f t="shared" si="230"/>
        <v/>
      </c>
      <c r="CN22" s="14" t="str">
        <f t="shared" si="230"/>
        <v/>
      </c>
      <c r="CO22" s="14" t="str">
        <f t="shared" si="230"/>
        <v/>
      </c>
      <c r="CP22" s="14" t="str">
        <f t="shared" si="230"/>
        <v/>
      </c>
      <c r="CQ22" s="14" t="str">
        <f t="shared" si="230"/>
        <v/>
      </c>
      <c r="CR22" s="14" t="str">
        <f t="shared" si="230"/>
        <v/>
      </c>
      <c r="CS22" s="14" t="str">
        <f t="shared" si="230"/>
        <v/>
      </c>
      <c r="CT22" s="14" t="str">
        <f t="shared" si="230"/>
        <v/>
      </c>
      <c r="CU22" s="14" t="str">
        <f t="shared" si="230"/>
        <v/>
      </c>
      <c r="CV22" s="14" t="str">
        <f t="shared" si="230"/>
        <v/>
      </c>
      <c r="CW22" s="14" t="str">
        <f t="shared" si="230"/>
        <v/>
      </c>
      <c r="CX22" s="14" t="str">
        <f t="shared" si="230"/>
        <v/>
      </c>
      <c r="CY22" s="14" t="str">
        <f t="shared" si="230"/>
        <v/>
      </c>
      <c r="CZ22" s="14">
        <f t="shared" si="230"/>
        <v>7</v>
      </c>
      <c r="DA22" s="14">
        <f t="shared" si="230"/>
        <v>7</v>
      </c>
      <c r="DB22" s="14"/>
      <c r="DC22" s="14" t="str">
        <f t="shared" si="230"/>
        <v/>
      </c>
      <c r="DD22" s="14" t="str">
        <f t="shared" si="230"/>
        <v/>
      </c>
      <c r="DE22" s="14" t="str">
        <f t="shared" si="230"/>
        <v/>
      </c>
      <c r="DF22" s="14" t="str">
        <f t="shared" si="230"/>
        <v/>
      </c>
      <c r="DG22" s="14" t="str">
        <f t="shared" si="230"/>
        <v/>
      </c>
      <c r="DH22" s="14" t="str">
        <f t="shared" si="230"/>
        <v/>
      </c>
      <c r="DI22" s="14" t="str">
        <f t="shared" si="230"/>
        <v/>
      </c>
      <c r="DJ22" s="14" t="str">
        <f t="shared" si="230"/>
        <v/>
      </c>
      <c r="DK22" s="14" t="str">
        <f t="shared" si="230"/>
        <v/>
      </c>
      <c r="DL22" s="14" t="str">
        <f t="shared" si="230"/>
        <v/>
      </c>
      <c r="DM22" s="14">
        <f t="shared" si="230"/>
        <v>7</v>
      </c>
      <c r="DN22" s="14">
        <f t="shared" si="230"/>
        <v>7</v>
      </c>
      <c r="DO22" s="14" t="str">
        <f t="shared" si="230"/>
        <v/>
      </c>
      <c r="DP22" s="14" t="str">
        <f t="shared" si="230"/>
        <v/>
      </c>
      <c r="DQ22" s="14" t="str">
        <f t="shared" si="230"/>
        <v/>
      </c>
      <c r="DR22" s="14" t="str">
        <f t="shared" si="230"/>
        <v/>
      </c>
      <c r="DS22" s="14" t="str">
        <f t="shared" si="230"/>
        <v/>
      </c>
      <c r="DT22" s="14" t="str">
        <f t="shared" si="230"/>
        <v/>
      </c>
      <c r="DU22" s="14" t="str">
        <f t="shared" si="230"/>
        <v/>
      </c>
      <c r="DV22" s="14" t="str">
        <f t="shared" si="230"/>
        <v/>
      </c>
      <c r="DW22" s="14" t="str">
        <f t="shared" si="230"/>
        <v/>
      </c>
      <c r="DX22" s="14" t="str">
        <f t="shared" si="230"/>
        <v/>
      </c>
      <c r="DY22" s="14">
        <f t="shared" si="230"/>
        <v>7</v>
      </c>
      <c r="DZ22" s="14">
        <f t="shared" si="230"/>
        <v>7</v>
      </c>
      <c r="EA22" s="14">
        <f t="shared" si="230"/>
        <v>7</v>
      </c>
      <c r="EB22" s="14">
        <f t="shared" si="230"/>
        <v>7</v>
      </c>
      <c r="EC22" s="14"/>
      <c r="ED22" s="14" t="str">
        <f t="shared" si="230"/>
        <v/>
      </c>
      <c r="EE22" s="14" t="str">
        <f t="shared" si="230"/>
        <v/>
      </c>
      <c r="EF22" s="14" t="str">
        <f t="shared" ref="EF22:GQ22" si="231">IF(EG20="","",IF(EF23="","",IF(EF23=0,"",IF(EF23&lt;4,7,IF(EF23&lt;7,14,"")))))</f>
        <v/>
      </c>
      <c r="EG22" s="14" t="str">
        <f t="shared" si="231"/>
        <v/>
      </c>
      <c r="EH22" s="14" t="str">
        <f t="shared" si="231"/>
        <v/>
      </c>
      <c r="EI22" s="14" t="str">
        <f t="shared" si="231"/>
        <v/>
      </c>
      <c r="EJ22" s="14" t="str">
        <f t="shared" si="231"/>
        <v/>
      </c>
      <c r="EK22" s="14" t="str">
        <f t="shared" si="231"/>
        <v/>
      </c>
      <c r="EL22" s="14" t="str">
        <f t="shared" si="231"/>
        <v/>
      </c>
      <c r="EM22" s="14" t="str">
        <f t="shared" si="231"/>
        <v/>
      </c>
      <c r="EN22" s="14" t="str">
        <f t="shared" si="231"/>
        <v/>
      </c>
      <c r="EO22" s="14" t="str">
        <f t="shared" si="231"/>
        <v/>
      </c>
      <c r="EP22" s="14" t="str">
        <f t="shared" si="231"/>
        <v/>
      </c>
      <c r="EQ22" s="14" t="str">
        <f t="shared" si="231"/>
        <v/>
      </c>
      <c r="ER22" s="14" t="str">
        <f t="shared" si="231"/>
        <v/>
      </c>
      <c r="ES22" s="14" t="str">
        <f t="shared" si="231"/>
        <v/>
      </c>
      <c r="ET22" s="14">
        <f t="shared" si="231"/>
        <v>7</v>
      </c>
      <c r="EU22" s="14">
        <f t="shared" si="231"/>
        <v>7</v>
      </c>
      <c r="EV22" s="14" t="str">
        <f t="shared" si="231"/>
        <v/>
      </c>
      <c r="EW22" s="14" t="str">
        <f t="shared" si="231"/>
        <v/>
      </c>
      <c r="EX22" s="14" t="str">
        <f t="shared" si="231"/>
        <v/>
      </c>
      <c r="EY22" s="14" t="str">
        <f t="shared" si="231"/>
        <v/>
      </c>
      <c r="EZ22" s="14" t="str">
        <f t="shared" si="231"/>
        <v/>
      </c>
      <c r="FA22" s="14" t="str">
        <f t="shared" si="231"/>
        <v/>
      </c>
      <c r="FB22" s="14" t="str">
        <f t="shared" si="231"/>
        <v/>
      </c>
      <c r="FC22" s="14" t="str">
        <f t="shared" si="231"/>
        <v/>
      </c>
      <c r="FD22" s="14" t="str">
        <f t="shared" si="231"/>
        <v/>
      </c>
      <c r="FE22" s="14" t="str">
        <f t="shared" si="231"/>
        <v/>
      </c>
      <c r="FF22" s="14" t="str">
        <f t="shared" si="231"/>
        <v/>
      </c>
      <c r="FG22" s="14" t="str">
        <f t="shared" si="231"/>
        <v/>
      </c>
      <c r="FH22" s="14" t="str">
        <f t="shared" si="231"/>
        <v/>
      </c>
      <c r="FI22" s="14">
        <f t="shared" si="231"/>
        <v>7</v>
      </c>
      <c r="FJ22" s="14">
        <f t="shared" si="231"/>
        <v>7</v>
      </c>
      <c r="FK22" s="14">
        <f t="shared" si="231"/>
        <v>7</v>
      </c>
      <c r="FL22" s="14"/>
      <c r="FM22" s="14" t="str">
        <f t="shared" si="231"/>
        <v/>
      </c>
      <c r="FN22" s="14" t="str">
        <f t="shared" si="231"/>
        <v/>
      </c>
      <c r="FO22" s="14" t="str">
        <f t="shared" si="231"/>
        <v/>
      </c>
      <c r="FP22" s="14" t="str">
        <f t="shared" si="231"/>
        <v/>
      </c>
      <c r="FQ22" s="14" t="str">
        <f t="shared" si="231"/>
        <v/>
      </c>
      <c r="FR22" s="14" t="str">
        <f t="shared" si="231"/>
        <v/>
      </c>
      <c r="FS22" s="14" t="str">
        <f t="shared" si="231"/>
        <v/>
      </c>
      <c r="FT22" s="14" t="str">
        <f t="shared" si="231"/>
        <v/>
      </c>
      <c r="FU22" s="14" t="str">
        <f t="shared" si="231"/>
        <v/>
      </c>
      <c r="FV22" s="14" t="str">
        <f t="shared" si="231"/>
        <v/>
      </c>
      <c r="FW22" s="14">
        <f t="shared" si="231"/>
        <v>7</v>
      </c>
      <c r="FX22" s="14">
        <f t="shared" si="231"/>
        <v>7</v>
      </c>
      <c r="FY22" s="14" t="str">
        <f t="shared" si="231"/>
        <v/>
      </c>
      <c r="FZ22" s="14" t="str">
        <f t="shared" si="231"/>
        <v/>
      </c>
      <c r="GA22" s="14" t="str">
        <f t="shared" si="231"/>
        <v/>
      </c>
      <c r="GB22" s="14" t="str">
        <f t="shared" si="231"/>
        <v/>
      </c>
      <c r="GC22" s="14" t="str">
        <f t="shared" si="231"/>
        <v/>
      </c>
      <c r="GD22" s="14" t="str">
        <f t="shared" si="231"/>
        <v/>
      </c>
      <c r="GE22" s="14" t="str">
        <f t="shared" si="231"/>
        <v/>
      </c>
      <c r="GF22" s="14" t="str">
        <f t="shared" si="231"/>
        <v/>
      </c>
      <c r="GG22" s="14" t="str">
        <f t="shared" si="231"/>
        <v/>
      </c>
      <c r="GH22" s="14" t="str">
        <f t="shared" si="231"/>
        <v/>
      </c>
      <c r="GI22" s="14" t="str">
        <f t="shared" si="231"/>
        <v/>
      </c>
      <c r="GJ22" s="14" t="str">
        <f t="shared" si="231"/>
        <v/>
      </c>
      <c r="GK22" s="14" t="str">
        <f t="shared" si="231"/>
        <v/>
      </c>
      <c r="GL22" s="14" t="str">
        <f t="shared" si="231"/>
        <v/>
      </c>
      <c r="GM22" s="14" t="str">
        <f t="shared" si="231"/>
        <v/>
      </c>
      <c r="GN22" s="14" t="str">
        <f t="shared" si="231"/>
        <v/>
      </c>
      <c r="GO22" s="14" t="str">
        <f t="shared" si="231"/>
        <v/>
      </c>
      <c r="GP22" s="14">
        <f t="shared" si="231"/>
        <v>7</v>
      </c>
      <c r="GQ22" s="14">
        <f t="shared" si="231"/>
        <v>7</v>
      </c>
      <c r="GR22" s="14">
        <f t="shared" ref="GR22:IU22" si="232">IF(GS20="","",IF(GR23="","",IF(GR23=0,"",IF(GR23&lt;4,7,IF(GR23&lt;7,14,"")))))</f>
        <v>7</v>
      </c>
      <c r="GS22" s="14" t="str">
        <f t="shared" si="232"/>
        <v/>
      </c>
      <c r="GT22" s="14" t="str">
        <f t="shared" si="232"/>
        <v/>
      </c>
      <c r="GU22" s="14" t="str">
        <f t="shared" si="232"/>
        <v/>
      </c>
      <c r="GV22" s="14" t="str">
        <f t="shared" si="232"/>
        <v/>
      </c>
      <c r="GW22" s="14" t="str">
        <f t="shared" si="232"/>
        <v/>
      </c>
      <c r="GX22" s="14" t="str">
        <f t="shared" si="232"/>
        <v/>
      </c>
      <c r="GY22" s="14" t="str">
        <f t="shared" si="232"/>
        <v/>
      </c>
      <c r="GZ22" s="14" t="str">
        <f t="shared" si="232"/>
        <v/>
      </c>
      <c r="HA22" s="14" t="str">
        <f t="shared" si="232"/>
        <v/>
      </c>
      <c r="HB22" s="14" t="str">
        <f t="shared" si="232"/>
        <v/>
      </c>
      <c r="HC22" s="14" t="str">
        <f t="shared" si="232"/>
        <v/>
      </c>
      <c r="HD22" s="14" t="str">
        <f t="shared" si="232"/>
        <v/>
      </c>
      <c r="HE22" s="14" t="str">
        <f t="shared" si="232"/>
        <v/>
      </c>
      <c r="HF22" s="14" t="str">
        <f t="shared" si="232"/>
        <v/>
      </c>
      <c r="HG22" s="14" t="str">
        <f t="shared" si="232"/>
        <v/>
      </c>
      <c r="HH22" s="14" t="str">
        <f t="shared" si="232"/>
        <v/>
      </c>
      <c r="HI22" s="14" t="str">
        <f t="shared" si="232"/>
        <v/>
      </c>
      <c r="HJ22" s="14" t="str">
        <f t="shared" si="232"/>
        <v/>
      </c>
      <c r="HK22" s="14" t="str">
        <f t="shared" si="232"/>
        <v/>
      </c>
      <c r="HL22" s="14" t="str">
        <f t="shared" si="232"/>
        <v/>
      </c>
      <c r="HM22" s="14" t="str">
        <f t="shared" si="232"/>
        <v/>
      </c>
      <c r="HN22" s="14">
        <f t="shared" si="232"/>
        <v>7</v>
      </c>
      <c r="HO22" s="14">
        <f t="shared" si="232"/>
        <v>7</v>
      </c>
      <c r="HP22" s="14" t="str">
        <f t="shared" si="232"/>
        <v/>
      </c>
      <c r="HQ22" s="14" t="str">
        <f t="shared" si="232"/>
        <v/>
      </c>
      <c r="HR22" s="14" t="str">
        <f t="shared" si="232"/>
        <v/>
      </c>
      <c r="HS22" s="14" t="str">
        <f t="shared" si="232"/>
        <v/>
      </c>
      <c r="HT22" s="14" t="str">
        <f t="shared" si="232"/>
        <v/>
      </c>
      <c r="HU22" s="14" t="str">
        <f t="shared" si="232"/>
        <v/>
      </c>
      <c r="HV22" s="14" t="str">
        <f t="shared" si="232"/>
        <v/>
      </c>
      <c r="HW22" s="14" t="str">
        <f t="shared" si="232"/>
        <v/>
      </c>
      <c r="HX22" s="14" t="str">
        <f t="shared" si="232"/>
        <v/>
      </c>
      <c r="HY22" s="14" t="str">
        <f t="shared" si="232"/>
        <v/>
      </c>
      <c r="HZ22" s="14" t="str">
        <f t="shared" si="232"/>
        <v/>
      </c>
      <c r="IA22" s="14" t="str">
        <f t="shared" si="232"/>
        <v/>
      </c>
      <c r="IB22" s="14" t="str">
        <f t="shared" si="232"/>
        <v/>
      </c>
      <c r="IC22" s="14" t="str">
        <f t="shared" si="232"/>
        <v/>
      </c>
      <c r="ID22" s="14" t="str">
        <f t="shared" si="232"/>
        <v/>
      </c>
      <c r="IE22" s="14"/>
      <c r="IF22" s="14"/>
      <c r="IG22" s="14"/>
      <c r="IH22" s="14"/>
      <c r="II22" s="14"/>
      <c r="IJ22" s="14"/>
      <c r="IK22" s="14"/>
      <c r="IL22" s="14"/>
      <c r="IM22" s="14"/>
      <c r="IN22" s="14" t="str">
        <f t="shared" si="232"/>
        <v/>
      </c>
      <c r="IO22" s="14" t="str">
        <f t="shared" si="232"/>
        <v/>
      </c>
      <c r="IP22" s="14" t="str">
        <f t="shared" si="232"/>
        <v/>
      </c>
      <c r="IQ22" s="14" t="str">
        <f t="shared" si="232"/>
        <v/>
      </c>
      <c r="IR22" s="14" t="str">
        <f t="shared" si="232"/>
        <v/>
      </c>
      <c r="IS22" s="14" t="str">
        <f t="shared" si="232"/>
        <v/>
      </c>
      <c r="IT22" s="14" t="str">
        <f t="shared" si="232"/>
        <v/>
      </c>
      <c r="IU22" s="14" t="str">
        <f t="shared" si="232"/>
        <v/>
      </c>
      <c r="IV22" s="14"/>
      <c r="IW22" s="14" t="str">
        <f t="shared" ref="IW22" si="233">IF(IX20="","",IF(IW23="","",IF(IW23=0,"",IF(IW23&lt;4,7,IF(IW23&lt;7,14,"")))))</f>
        <v/>
      </c>
      <c r="IX22" s="14" t="str">
        <f t="shared" ref="IX22" si="234">IF(IY20="","",IF(IX23="","",IF(IX23=0,"",IF(IX23&lt;4,7,IF(IX23&lt;7,14,"")))))</f>
        <v/>
      </c>
      <c r="IY22" s="14" t="str">
        <f t="shared" ref="IY22" si="235">IF(IZ20="","",IF(IY23="","",IF(IY23=0,"",IF(IY23&lt;4,7,IF(IY23&lt;7,14,"")))))</f>
        <v/>
      </c>
      <c r="IZ22" s="14" t="str">
        <f t="shared" ref="IZ22" si="236">IF(JA20="","",IF(IZ23="","",IF(IZ23=0,"",IF(IZ23&lt;4,7,IF(IZ23&lt;7,14,"")))))</f>
        <v/>
      </c>
      <c r="JA22" s="14" t="str">
        <f t="shared" ref="JA22" si="237">IF(JB20="","",IF(JA23="","",IF(JA23=0,"",IF(JA23&lt;4,7,IF(JA23&lt;7,14,"")))))</f>
        <v/>
      </c>
      <c r="JB22" s="14" t="str">
        <f t="shared" ref="JB22" si="238">IF(JC20="","",IF(JB23="","",IF(JB23=0,"",IF(JB23&lt;4,7,IF(JB23&lt;7,14,"")))))</f>
        <v/>
      </c>
      <c r="JC22" s="14" t="str">
        <f t="shared" ref="JC22" si="239">IF(JD20="","",IF(JC23="","",IF(JC23=0,"",IF(JC23&lt;4,7,IF(JC23&lt;7,14,"")))))</f>
        <v/>
      </c>
      <c r="JD22" s="14" t="str">
        <f t="shared" ref="JD22" si="240">IF(JE20="","",IF(JD23="","",IF(JD23=0,"",IF(JD23&lt;4,7,IF(JD23&lt;7,14,"")))))</f>
        <v/>
      </c>
      <c r="JE22" s="14" t="str">
        <f t="shared" ref="JE22" si="241">IF(JF20="","",IF(JE23="","",IF(JE23=0,"",IF(JE23&lt;4,7,IF(JE23&lt;7,14,"")))))</f>
        <v/>
      </c>
      <c r="JF22" s="14" t="str">
        <f t="shared" ref="JF22" si="242">IF(JG20="","",IF(JF23="","",IF(JF23=0,"",IF(JF23&lt;4,7,IF(JF23&lt;7,14,"")))))</f>
        <v/>
      </c>
      <c r="JG22" s="14" t="str">
        <f t="shared" ref="JG22" si="243">IF(JH20="","",IF(JG23="","",IF(JG23=0,"",IF(JG23&lt;4,7,IF(JG23&lt;7,14,"")))))</f>
        <v/>
      </c>
      <c r="JH22" s="14" t="str">
        <f t="shared" ref="JH22" si="244">IF(JI20="","",IF(JH23="","",IF(JH23=0,"",IF(JH23&lt;4,7,IF(JH23&lt;7,14,"")))))</f>
        <v/>
      </c>
      <c r="JI22" s="14">
        <f t="shared" ref="JI22:JJ22" si="245">IF(JJ20="","",IF(JI23="","",IF(JI23=0,"",IF(JI23&lt;4,7,IF(JI23&lt;7,14,"")))))</f>
        <v>7</v>
      </c>
      <c r="JJ22" s="14">
        <f t="shared" si="245"/>
        <v>7</v>
      </c>
      <c r="JK22" s="14">
        <f t="shared" ref="JK22" si="246">IF(JL20="","",IF(JK23="","",IF(JK23=0,"",IF(JK23&lt;4,7,IF(JK23&lt;7,14,"")))))</f>
        <v>7</v>
      </c>
      <c r="JL22" s="14">
        <f t="shared" ref="JL22" si="247">IF(JM20="","",IF(JL23="","",IF(JL23=0,"",IF(JL23&lt;4,7,IF(JL23&lt;7,14,"")))))</f>
        <v>7</v>
      </c>
      <c r="JM22" s="14">
        <f t="shared" ref="JM22" si="248">IF(JN20="","",IF(JM23="","",IF(JM23=0,"",IF(JM23&lt;4,7,IF(JM23&lt;7,14,"")))))</f>
        <v>7</v>
      </c>
      <c r="JN22" s="14">
        <f t="shared" ref="JN22" si="249">IF(JO20="","",IF(JN23="","",IF(JN23=0,"",IF(JN23&lt;4,7,IF(JN23&lt;7,14,"")))))</f>
        <v>7</v>
      </c>
      <c r="JO22" s="14">
        <f t="shared" ref="JO22" si="250">IF(JP20="","",IF(JO23="","",IF(JO23=0,"",IF(JO23&lt;4,7,IF(JO23&lt;7,14,"")))))</f>
        <v>7</v>
      </c>
      <c r="JP22" s="14" t="str">
        <f t="shared" ref="JP22" si="251">IF(JQ20="","",IF(JP23="","",IF(JP23=0,"",IF(JP23&lt;4,7,IF(JP23&lt;7,14,"")))))</f>
        <v/>
      </c>
      <c r="JQ22" s="14" t="str">
        <f t="shared" ref="JQ22" si="252">IF(JR20="","",IF(JQ23="","",IF(JQ23=0,"",IF(JQ23&lt;4,7,IF(JQ23&lt;7,14,"")))))</f>
        <v/>
      </c>
      <c r="JR22" s="14" t="str">
        <f t="shared" ref="JR22" si="253">IF(JS20="","",IF(JR23="","",IF(JR23=0,"",IF(JR23&lt;4,7,IF(JR23&lt;7,14,"")))))</f>
        <v/>
      </c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>
        <f>SUM(G22:KE22)</f>
        <v>259</v>
      </c>
      <c r="KG22" s="14" t="s">
        <v>18</v>
      </c>
      <c r="KH22" s="16"/>
      <c r="KI22" s="16"/>
      <c r="KJ22" s="16"/>
      <c r="KK22" s="16"/>
      <c r="KL22" s="16"/>
      <c r="KM22" s="16"/>
      <c r="KN22" s="16"/>
    </row>
    <row r="23" spans="1:300" s="15" customFormat="1" collapsed="1">
      <c r="B23" s="14" t="s">
        <v>4</v>
      </c>
      <c r="C23" s="14"/>
      <c r="D23" s="17"/>
      <c r="E23" s="14"/>
      <c r="F23" s="14"/>
      <c r="G23" s="14" t="str">
        <f>IF(G20="","",IF(G20=0,"",IF(G20&lt;2,1,IF(G20&lt;5,2,IF(G20&lt;10,3,IF(G20&lt;15,4,IF(G20&lt;17,5,IF(G20&lt;21,6,0))))))))</f>
        <v/>
      </c>
      <c r="H23" s="14" t="str">
        <f t="shared" ref="H23:BS23" si="254">IF(H20="","",IF(H20=0,"",IF(H20&lt;2,1,IF(H20&lt;5,2,IF(H20&lt;10,3,IF(H20&lt;15,4,IF(H20&lt;17,5,IF(H20&lt;21,6,0))))))))</f>
        <v/>
      </c>
      <c r="I23" s="14" t="str">
        <f t="shared" si="254"/>
        <v/>
      </c>
      <c r="J23" s="14" t="str">
        <f t="shared" si="254"/>
        <v/>
      </c>
      <c r="K23" s="14" t="str">
        <f t="shared" si="254"/>
        <v/>
      </c>
      <c r="L23" s="14" t="str">
        <f t="shared" si="254"/>
        <v/>
      </c>
      <c r="M23" s="14" t="str">
        <f t="shared" si="254"/>
        <v/>
      </c>
      <c r="N23" s="14" t="str">
        <f t="shared" si="254"/>
        <v/>
      </c>
      <c r="O23" s="14" t="str">
        <f t="shared" si="254"/>
        <v/>
      </c>
      <c r="P23" s="14" t="str">
        <f t="shared" si="254"/>
        <v/>
      </c>
      <c r="Q23" s="14"/>
      <c r="R23" s="14"/>
      <c r="S23" s="14" t="str">
        <f t="shared" si="254"/>
        <v/>
      </c>
      <c r="T23" s="14" t="str">
        <f t="shared" si="254"/>
        <v/>
      </c>
      <c r="U23" s="14" t="str">
        <f t="shared" si="254"/>
        <v/>
      </c>
      <c r="V23" s="14" t="str">
        <f t="shared" si="254"/>
        <v/>
      </c>
      <c r="W23" s="14" t="str">
        <f t="shared" si="254"/>
        <v/>
      </c>
      <c r="X23" s="14">
        <f t="shared" si="254"/>
        <v>2</v>
      </c>
      <c r="Y23" s="14">
        <f t="shared" si="254"/>
        <v>2</v>
      </c>
      <c r="Z23" s="14">
        <v>3</v>
      </c>
      <c r="AA23" s="14" t="str">
        <f t="shared" si="254"/>
        <v/>
      </c>
      <c r="AB23" s="14" t="str">
        <f t="shared" si="254"/>
        <v/>
      </c>
      <c r="AC23" s="14" t="str">
        <f t="shared" si="254"/>
        <v/>
      </c>
      <c r="AD23" s="14" t="str">
        <f t="shared" si="254"/>
        <v/>
      </c>
      <c r="AE23" s="14" t="str">
        <f t="shared" si="254"/>
        <v/>
      </c>
      <c r="AF23" s="14" t="str">
        <f t="shared" si="254"/>
        <v/>
      </c>
      <c r="AG23" s="14" t="str">
        <f t="shared" si="254"/>
        <v/>
      </c>
      <c r="AH23" s="14" t="str">
        <f t="shared" si="254"/>
        <v/>
      </c>
      <c r="AI23" s="14" t="str">
        <f t="shared" si="254"/>
        <v/>
      </c>
      <c r="AJ23" s="14" t="str">
        <f t="shared" si="254"/>
        <v/>
      </c>
      <c r="AK23" s="14" t="str">
        <f t="shared" si="254"/>
        <v/>
      </c>
      <c r="AL23" s="14" t="str">
        <f t="shared" si="254"/>
        <v/>
      </c>
      <c r="AM23" s="14" t="str">
        <f t="shared" si="254"/>
        <v/>
      </c>
      <c r="AN23" s="14" t="str">
        <f t="shared" si="254"/>
        <v/>
      </c>
      <c r="AO23" s="14" t="str">
        <f t="shared" si="254"/>
        <v/>
      </c>
      <c r="AP23" s="14" t="str">
        <f t="shared" si="254"/>
        <v/>
      </c>
      <c r="AQ23" s="14" t="str">
        <f t="shared" si="254"/>
        <v/>
      </c>
      <c r="AR23" s="14">
        <f t="shared" si="254"/>
        <v>2</v>
      </c>
      <c r="AS23" s="14">
        <f t="shared" si="254"/>
        <v>2</v>
      </c>
      <c r="AT23" s="14">
        <f t="shared" si="254"/>
        <v>2</v>
      </c>
      <c r="AU23" s="14">
        <f t="shared" si="254"/>
        <v>1</v>
      </c>
      <c r="AV23" s="14">
        <f t="shared" si="254"/>
        <v>1</v>
      </c>
      <c r="AW23" s="14" t="str">
        <f t="shared" si="254"/>
        <v/>
      </c>
      <c r="AX23" s="14" t="str">
        <f t="shared" si="254"/>
        <v/>
      </c>
      <c r="AY23" s="14" t="str">
        <f t="shared" si="254"/>
        <v/>
      </c>
      <c r="AZ23" s="14" t="str">
        <f t="shared" si="254"/>
        <v/>
      </c>
      <c r="BA23" s="14" t="str">
        <f t="shared" si="254"/>
        <v/>
      </c>
      <c r="BB23" s="14" t="str">
        <f t="shared" si="254"/>
        <v/>
      </c>
      <c r="BC23" s="14" t="str">
        <f t="shared" si="254"/>
        <v/>
      </c>
      <c r="BD23" s="14" t="str">
        <f t="shared" si="254"/>
        <v/>
      </c>
      <c r="BE23" s="14" t="str">
        <f t="shared" si="254"/>
        <v/>
      </c>
      <c r="BF23" s="14" t="str">
        <f t="shared" si="254"/>
        <v/>
      </c>
      <c r="BG23" s="14" t="str">
        <f t="shared" si="254"/>
        <v/>
      </c>
      <c r="BH23" s="14" t="str">
        <f t="shared" si="254"/>
        <v/>
      </c>
      <c r="BI23" s="14" t="str">
        <f t="shared" si="254"/>
        <v/>
      </c>
      <c r="BJ23" s="14" t="str">
        <f t="shared" si="254"/>
        <v/>
      </c>
      <c r="BK23" s="14" t="str">
        <f t="shared" si="254"/>
        <v/>
      </c>
      <c r="BL23" s="14" t="str">
        <f t="shared" si="254"/>
        <v/>
      </c>
      <c r="BM23" s="14" t="str">
        <f t="shared" si="254"/>
        <v/>
      </c>
      <c r="BN23" s="14" t="str">
        <f t="shared" si="254"/>
        <v/>
      </c>
      <c r="BO23" s="14">
        <f t="shared" si="254"/>
        <v>2</v>
      </c>
      <c r="BP23" s="14">
        <f t="shared" si="254"/>
        <v>2</v>
      </c>
      <c r="BQ23" s="14">
        <f t="shared" si="254"/>
        <v>2</v>
      </c>
      <c r="BR23" s="14" t="str">
        <f t="shared" si="254"/>
        <v/>
      </c>
      <c r="BS23" s="14" t="str">
        <f t="shared" si="254"/>
        <v/>
      </c>
      <c r="BT23" s="14" t="str">
        <f t="shared" ref="BT23:EE23" si="255">IF(BT20="","",IF(BT20=0,"",IF(BT20&lt;2,1,IF(BT20&lt;5,2,IF(BT20&lt;10,3,IF(BT20&lt;15,4,IF(BT20&lt;17,5,IF(BT20&lt;21,6,0))))))))</f>
        <v/>
      </c>
      <c r="BU23" s="14" t="str">
        <f t="shared" si="255"/>
        <v/>
      </c>
      <c r="BV23" s="14" t="str">
        <f t="shared" si="255"/>
        <v/>
      </c>
      <c r="BW23" s="14" t="str">
        <f t="shared" si="255"/>
        <v/>
      </c>
      <c r="BX23" s="14" t="str">
        <f t="shared" si="255"/>
        <v/>
      </c>
      <c r="BY23" s="14" t="str">
        <f t="shared" si="255"/>
        <v/>
      </c>
      <c r="BZ23" s="14" t="str">
        <f t="shared" si="255"/>
        <v/>
      </c>
      <c r="CA23" s="14" t="str">
        <f t="shared" si="255"/>
        <v/>
      </c>
      <c r="CB23" s="14" t="str">
        <f t="shared" si="255"/>
        <v/>
      </c>
      <c r="CC23" s="14" t="str">
        <f t="shared" si="255"/>
        <v/>
      </c>
      <c r="CD23" s="14" t="str">
        <f t="shared" si="255"/>
        <v/>
      </c>
      <c r="CE23" s="14" t="str">
        <f t="shared" si="255"/>
        <v/>
      </c>
      <c r="CF23" s="14" t="str">
        <f t="shared" si="255"/>
        <v/>
      </c>
      <c r="CG23" s="14">
        <f t="shared" si="255"/>
        <v>2</v>
      </c>
      <c r="CH23" s="14">
        <f t="shared" si="255"/>
        <v>2</v>
      </c>
      <c r="CI23" s="14">
        <f t="shared" si="255"/>
        <v>2</v>
      </c>
      <c r="CJ23" s="14" t="str">
        <f t="shared" si="255"/>
        <v/>
      </c>
      <c r="CK23" s="14" t="str">
        <f t="shared" si="255"/>
        <v/>
      </c>
      <c r="CL23" s="14" t="str">
        <f t="shared" si="255"/>
        <v/>
      </c>
      <c r="CM23" s="14" t="str">
        <f t="shared" si="255"/>
        <v/>
      </c>
      <c r="CN23" s="14" t="str">
        <f t="shared" si="255"/>
        <v/>
      </c>
      <c r="CO23" s="14" t="str">
        <f t="shared" si="255"/>
        <v/>
      </c>
      <c r="CP23" s="14" t="str">
        <f t="shared" si="255"/>
        <v/>
      </c>
      <c r="CQ23" s="14" t="str">
        <f t="shared" si="255"/>
        <v/>
      </c>
      <c r="CR23" s="14" t="str">
        <f t="shared" si="255"/>
        <v/>
      </c>
      <c r="CS23" s="14" t="str">
        <f t="shared" si="255"/>
        <v/>
      </c>
      <c r="CT23" s="14" t="str">
        <f t="shared" si="255"/>
        <v/>
      </c>
      <c r="CU23" s="14" t="str">
        <f t="shared" si="255"/>
        <v/>
      </c>
      <c r="CV23" s="14" t="str">
        <f t="shared" si="255"/>
        <v/>
      </c>
      <c r="CW23" s="14" t="str">
        <f t="shared" si="255"/>
        <v/>
      </c>
      <c r="CX23" s="14" t="str">
        <f t="shared" si="255"/>
        <v/>
      </c>
      <c r="CY23" s="14" t="str">
        <f t="shared" si="255"/>
        <v/>
      </c>
      <c r="CZ23" s="14">
        <f t="shared" si="255"/>
        <v>1</v>
      </c>
      <c r="DA23" s="14">
        <f t="shared" si="255"/>
        <v>1</v>
      </c>
      <c r="DB23" s="14">
        <f t="shared" si="255"/>
        <v>1</v>
      </c>
      <c r="DC23" s="14" t="str">
        <f t="shared" si="255"/>
        <v/>
      </c>
      <c r="DD23" s="14" t="str">
        <f t="shared" si="255"/>
        <v/>
      </c>
      <c r="DE23" s="14" t="str">
        <f t="shared" si="255"/>
        <v/>
      </c>
      <c r="DF23" s="14" t="str">
        <f t="shared" si="255"/>
        <v/>
      </c>
      <c r="DG23" s="14" t="str">
        <f t="shared" si="255"/>
        <v/>
      </c>
      <c r="DH23" s="14" t="str">
        <f t="shared" si="255"/>
        <v/>
      </c>
      <c r="DI23" s="14" t="str">
        <f t="shared" si="255"/>
        <v/>
      </c>
      <c r="DJ23" s="14" t="str">
        <f t="shared" si="255"/>
        <v/>
      </c>
      <c r="DK23" s="14" t="str">
        <f t="shared" si="255"/>
        <v/>
      </c>
      <c r="DL23" s="14" t="str">
        <f t="shared" si="255"/>
        <v/>
      </c>
      <c r="DM23" s="14">
        <f t="shared" si="255"/>
        <v>2</v>
      </c>
      <c r="DN23" s="14">
        <f t="shared" si="255"/>
        <v>2</v>
      </c>
      <c r="DO23" s="14">
        <f t="shared" si="255"/>
        <v>2</v>
      </c>
      <c r="DP23" s="14" t="str">
        <f t="shared" si="255"/>
        <v/>
      </c>
      <c r="DQ23" s="14" t="str">
        <f t="shared" si="255"/>
        <v/>
      </c>
      <c r="DR23" s="14" t="str">
        <f t="shared" si="255"/>
        <v/>
      </c>
      <c r="DS23" s="14" t="str">
        <f t="shared" si="255"/>
        <v/>
      </c>
      <c r="DT23" s="14" t="str">
        <f t="shared" si="255"/>
        <v/>
      </c>
      <c r="DU23" s="14" t="str">
        <f t="shared" si="255"/>
        <v/>
      </c>
      <c r="DV23" s="14" t="str">
        <f t="shared" si="255"/>
        <v/>
      </c>
      <c r="DW23" s="14" t="str">
        <f t="shared" si="255"/>
        <v/>
      </c>
      <c r="DX23" s="14" t="str">
        <f t="shared" si="255"/>
        <v/>
      </c>
      <c r="DY23" s="14">
        <f t="shared" si="255"/>
        <v>2</v>
      </c>
      <c r="DZ23" s="14">
        <f t="shared" si="255"/>
        <v>2</v>
      </c>
      <c r="EA23" s="14">
        <f t="shared" si="255"/>
        <v>2</v>
      </c>
      <c r="EB23" s="14">
        <f t="shared" si="255"/>
        <v>1</v>
      </c>
      <c r="EC23" s="14">
        <f t="shared" si="255"/>
        <v>1</v>
      </c>
      <c r="ED23" s="14" t="str">
        <f t="shared" si="255"/>
        <v/>
      </c>
      <c r="EE23" s="14" t="str">
        <f t="shared" si="255"/>
        <v/>
      </c>
      <c r="EF23" s="14" t="str">
        <f t="shared" ref="EF23:GQ23" si="256">IF(EF20="","",IF(EF20=0,"",IF(EF20&lt;2,1,IF(EF20&lt;5,2,IF(EF20&lt;10,3,IF(EF20&lt;15,4,IF(EF20&lt;17,5,IF(EF20&lt;21,6,0))))))))</f>
        <v/>
      </c>
      <c r="EG23" s="14" t="str">
        <f t="shared" si="256"/>
        <v/>
      </c>
      <c r="EH23" s="14" t="str">
        <f t="shared" si="256"/>
        <v/>
      </c>
      <c r="EI23" s="14" t="str">
        <f t="shared" si="256"/>
        <v/>
      </c>
      <c r="EJ23" s="14" t="str">
        <f t="shared" si="256"/>
        <v/>
      </c>
      <c r="EK23" s="14" t="str">
        <f t="shared" si="256"/>
        <v/>
      </c>
      <c r="EL23" s="14" t="str">
        <f t="shared" si="256"/>
        <v/>
      </c>
      <c r="EM23" s="14" t="str">
        <f t="shared" si="256"/>
        <v/>
      </c>
      <c r="EN23" s="14" t="str">
        <f t="shared" si="256"/>
        <v/>
      </c>
      <c r="EO23" s="14" t="str">
        <f t="shared" si="256"/>
        <v/>
      </c>
      <c r="EP23" s="14" t="str">
        <f t="shared" si="256"/>
        <v/>
      </c>
      <c r="EQ23" s="14" t="str">
        <f t="shared" si="256"/>
        <v/>
      </c>
      <c r="ER23" s="14" t="str">
        <f t="shared" si="256"/>
        <v/>
      </c>
      <c r="ES23" s="14" t="str">
        <f t="shared" si="256"/>
        <v/>
      </c>
      <c r="ET23" s="14">
        <f t="shared" si="256"/>
        <v>2</v>
      </c>
      <c r="EU23" s="14">
        <f t="shared" si="256"/>
        <v>2</v>
      </c>
      <c r="EV23" s="14">
        <f t="shared" si="256"/>
        <v>2</v>
      </c>
      <c r="EW23" s="14" t="str">
        <f t="shared" si="256"/>
        <v/>
      </c>
      <c r="EX23" s="14" t="str">
        <f t="shared" si="256"/>
        <v/>
      </c>
      <c r="EY23" s="14" t="str">
        <f t="shared" si="256"/>
        <v/>
      </c>
      <c r="EZ23" s="14" t="str">
        <f t="shared" si="256"/>
        <v/>
      </c>
      <c r="FA23" s="14" t="str">
        <f t="shared" si="256"/>
        <v/>
      </c>
      <c r="FB23" s="14" t="str">
        <f t="shared" si="256"/>
        <v/>
      </c>
      <c r="FC23" s="14" t="str">
        <f t="shared" si="256"/>
        <v/>
      </c>
      <c r="FD23" s="14" t="str">
        <f t="shared" si="256"/>
        <v/>
      </c>
      <c r="FE23" s="14" t="str">
        <f t="shared" si="256"/>
        <v/>
      </c>
      <c r="FF23" s="14" t="str">
        <f t="shared" si="256"/>
        <v/>
      </c>
      <c r="FG23" s="14" t="str">
        <f t="shared" si="256"/>
        <v/>
      </c>
      <c r="FH23" s="14" t="str">
        <f t="shared" si="256"/>
        <v/>
      </c>
      <c r="FI23" s="14">
        <v>1</v>
      </c>
      <c r="FJ23" s="14">
        <v>1</v>
      </c>
      <c r="FK23" s="14">
        <v>1</v>
      </c>
      <c r="FL23" s="14">
        <f t="shared" si="256"/>
        <v>2</v>
      </c>
      <c r="FM23" s="14" t="str">
        <f t="shared" si="256"/>
        <v/>
      </c>
      <c r="FN23" s="14" t="str">
        <f t="shared" si="256"/>
        <v/>
      </c>
      <c r="FO23" s="14" t="str">
        <f t="shared" si="256"/>
        <v/>
      </c>
      <c r="FP23" s="14" t="str">
        <f t="shared" si="256"/>
        <v/>
      </c>
      <c r="FQ23" s="14" t="str">
        <f t="shared" si="256"/>
        <v/>
      </c>
      <c r="FR23" s="14" t="str">
        <f t="shared" si="256"/>
        <v/>
      </c>
      <c r="FS23" s="14" t="str">
        <f t="shared" si="256"/>
        <v/>
      </c>
      <c r="FT23" s="14" t="str">
        <f t="shared" si="256"/>
        <v/>
      </c>
      <c r="FU23" s="14" t="str">
        <f t="shared" si="256"/>
        <v/>
      </c>
      <c r="FV23" s="14" t="str">
        <f t="shared" si="256"/>
        <v/>
      </c>
      <c r="FW23" s="14">
        <f t="shared" si="256"/>
        <v>2</v>
      </c>
      <c r="FX23" s="14">
        <f t="shared" si="256"/>
        <v>2</v>
      </c>
      <c r="FY23" s="14">
        <f t="shared" si="256"/>
        <v>2</v>
      </c>
      <c r="FZ23" s="14" t="str">
        <f t="shared" si="256"/>
        <v/>
      </c>
      <c r="GA23" s="14" t="str">
        <f t="shared" si="256"/>
        <v/>
      </c>
      <c r="GB23" s="14" t="str">
        <f t="shared" si="256"/>
        <v/>
      </c>
      <c r="GC23" s="14" t="str">
        <f t="shared" si="256"/>
        <v/>
      </c>
      <c r="GD23" s="14" t="str">
        <f t="shared" si="256"/>
        <v/>
      </c>
      <c r="GE23" s="14" t="str">
        <f t="shared" si="256"/>
        <v/>
      </c>
      <c r="GF23" s="14" t="str">
        <f t="shared" si="256"/>
        <v/>
      </c>
      <c r="GG23" s="14" t="str">
        <f t="shared" si="256"/>
        <v/>
      </c>
      <c r="GH23" s="14" t="str">
        <f t="shared" si="256"/>
        <v/>
      </c>
      <c r="GI23" s="14" t="str">
        <f t="shared" si="256"/>
        <v/>
      </c>
      <c r="GJ23" s="14" t="str">
        <f t="shared" si="256"/>
        <v/>
      </c>
      <c r="GK23" s="14" t="str">
        <f t="shared" si="256"/>
        <v/>
      </c>
      <c r="GL23" s="14" t="str">
        <f t="shared" si="256"/>
        <v/>
      </c>
      <c r="GM23" s="14" t="str">
        <f t="shared" si="256"/>
        <v/>
      </c>
      <c r="GN23" s="14" t="str">
        <f t="shared" si="256"/>
        <v/>
      </c>
      <c r="GO23" s="14" t="str">
        <f t="shared" si="256"/>
        <v/>
      </c>
      <c r="GP23" s="14">
        <f t="shared" si="256"/>
        <v>2</v>
      </c>
      <c r="GQ23" s="14">
        <f t="shared" si="256"/>
        <v>2</v>
      </c>
      <c r="GR23" s="14">
        <f t="shared" ref="GR23:JA23" si="257">IF(GR20="","",IF(GR20=0,"",IF(GR20&lt;2,1,IF(GR20&lt;5,2,IF(GR20&lt;10,3,IF(GR20&lt;15,4,IF(GR20&lt;17,5,IF(GR20&lt;21,6,0))))))))</f>
        <v>2</v>
      </c>
      <c r="GS23" s="14">
        <f t="shared" si="257"/>
        <v>2</v>
      </c>
      <c r="GT23" s="14" t="str">
        <f t="shared" si="257"/>
        <v/>
      </c>
      <c r="GU23" s="14" t="str">
        <f t="shared" si="257"/>
        <v/>
      </c>
      <c r="GV23" s="14" t="str">
        <f t="shared" si="257"/>
        <v/>
      </c>
      <c r="GW23" s="14" t="str">
        <f t="shared" si="257"/>
        <v/>
      </c>
      <c r="GX23" s="14" t="str">
        <f t="shared" si="257"/>
        <v/>
      </c>
      <c r="GY23" s="14" t="str">
        <f t="shared" si="257"/>
        <v/>
      </c>
      <c r="GZ23" s="14" t="str">
        <f t="shared" si="257"/>
        <v/>
      </c>
      <c r="HA23" s="14" t="str">
        <f t="shared" si="257"/>
        <v/>
      </c>
      <c r="HB23" s="14" t="str">
        <f t="shared" si="257"/>
        <v/>
      </c>
      <c r="HC23" s="14" t="str">
        <f t="shared" si="257"/>
        <v/>
      </c>
      <c r="HD23" s="14" t="str">
        <f t="shared" si="257"/>
        <v/>
      </c>
      <c r="HE23" s="14" t="str">
        <f t="shared" si="257"/>
        <v/>
      </c>
      <c r="HF23" s="14" t="str">
        <f t="shared" si="257"/>
        <v/>
      </c>
      <c r="HG23" s="14" t="str">
        <f t="shared" si="257"/>
        <v/>
      </c>
      <c r="HH23" s="14" t="str">
        <f t="shared" si="257"/>
        <v/>
      </c>
      <c r="HI23" s="14" t="str">
        <f t="shared" si="257"/>
        <v/>
      </c>
      <c r="HJ23" s="14" t="str">
        <f t="shared" si="257"/>
        <v/>
      </c>
      <c r="HK23" s="14" t="str">
        <f t="shared" si="257"/>
        <v/>
      </c>
      <c r="HL23" s="14" t="str">
        <f t="shared" si="257"/>
        <v/>
      </c>
      <c r="HM23" s="14" t="str">
        <f t="shared" si="257"/>
        <v/>
      </c>
      <c r="HN23" s="14">
        <f t="shared" si="257"/>
        <v>2</v>
      </c>
      <c r="HO23" s="14">
        <f t="shared" si="257"/>
        <v>2</v>
      </c>
      <c r="HP23" s="14">
        <f t="shared" si="257"/>
        <v>2</v>
      </c>
      <c r="HQ23" s="14" t="str">
        <f t="shared" si="257"/>
        <v/>
      </c>
      <c r="HR23" s="14" t="str">
        <f t="shared" si="257"/>
        <v/>
      </c>
      <c r="HS23" s="14" t="str">
        <f t="shared" si="257"/>
        <v/>
      </c>
      <c r="HT23" s="14" t="str">
        <f t="shared" si="257"/>
        <v/>
      </c>
      <c r="HU23" s="14" t="str">
        <f t="shared" si="257"/>
        <v/>
      </c>
      <c r="HV23" s="14" t="str">
        <f t="shared" si="257"/>
        <v/>
      </c>
      <c r="HW23" s="14" t="str">
        <f t="shared" si="257"/>
        <v/>
      </c>
      <c r="HX23" s="14" t="str">
        <f t="shared" si="257"/>
        <v/>
      </c>
      <c r="HY23" s="14" t="str">
        <f t="shared" si="257"/>
        <v/>
      </c>
      <c r="HZ23" s="14" t="str">
        <f t="shared" si="257"/>
        <v/>
      </c>
      <c r="IA23" s="14" t="str">
        <f t="shared" si="257"/>
        <v/>
      </c>
      <c r="IB23" s="14" t="str">
        <f t="shared" si="257"/>
        <v/>
      </c>
      <c r="IC23" s="14" t="str">
        <f t="shared" si="257"/>
        <v/>
      </c>
      <c r="ID23" s="14" t="str">
        <f t="shared" si="257"/>
        <v/>
      </c>
      <c r="IE23" s="14">
        <f t="shared" si="257"/>
        <v>1</v>
      </c>
      <c r="IF23" s="14">
        <f t="shared" si="257"/>
        <v>1</v>
      </c>
      <c r="IG23" s="14">
        <f t="shared" si="257"/>
        <v>2</v>
      </c>
      <c r="IH23" s="14">
        <f t="shared" si="257"/>
        <v>2</v>
      </c>
      <c r="II23" s="14">
        <f t="shared" si="257"/>
        <v>2</v>
      </c>
      <c r="IJ23" s="14">
        <f t="shared" si="257"/>
        <v>2</v>
      </c>
      <c r="IK23" s="14">
        <f t="shared" si="257"/>
        <v>2</v>
      </c>
      <c r="IL23" s="14">
        <f t="shared" si="257"/>
        <v>1</v>
      </c>
      <c r="IM23" s="14">
        <f t="shared" si="257"/>
        <v>1</v>
      </c>
      <c r="IN23" s="14" t="str">
        <f t="shared" si="257"/>
        <v/>
      </c>
      <c r="IO23" s="14" t="str">
        <f t="shared" si="257"/>
        <v/>
      </c>
      <c r="IP23" s="14" t="str">
        <f t="shared" si="257"/>
        <v/>
      </c>
      <c r="IQ23" s="14" t="str">
        <f t="shared" si="257"/>
        <v/>
      </c>
      <c r="IR23" s="14" t="str">
        <f t="shared" si="257"/>
        <v/>
      </c>
      <c r="IS23" s="14" t="str">
        <f t="shared" si="257"/>
        <v/>
      </c>
      <c r="IT23" s="14" t="str">
        <f t="shared" si="257"/>
        <v/>
      </c>
      <c r="IU23" s="14" t="str">
        <f t="shared" si="257"/>
        <v/>
      </c>
      <c r="IV23" s="14" t="str">
        <f t="shared" si="257"/>
        <v/>
      </c>
      <c r="IW23" s="14" t="str">
        <f t="shared" si="257"/>
        <v/>
      </c>
      <c r="IX23" s="14" t="str">
        <f t="shared" si="257"/>
        <v/>
      </c>
      <c r="IY23" s="14" t="str">
        <f t="shared" si="257"/>
        <v/>
      </c>
      <c r="IZ23" s="14" t="str">
        <f t="shared" si="257"/>
        <v/>
      </c>
      <c r="JA23" s="14" t="str">
        <f t="shared" si="257"/>
        <v/>
      </c>
      <c r="JB23" s="14" t="str">
        <f t="shared" ref="JB23:JT23" si="258">IF(JB20="","",IF(JB20=0,"",IF(JB20&lt;2,1,IF(JB20&lt;5,2,IF(JB20&lt;10,3,IF(JB20&lt;15,4,IF(JB20&lt;17,5,IF(JB20&lt;21,6,0))))))))</f>
        <v/>
      </c>
      <c r="JC23" s="14" t="str">
        <f t="shared" si="258"/>
        <v/>
      </c>
      <c r="JD23" s="14" t="str">
        <f t="shared" si="258"/>
        <v/>
      </c>
      <c r="JE23" s="14" t="str">
        <f t="shared" si="258"/>
        <v/>
      </c>
      <c r="JF23" s="14" t="str">
        <f t="shared" si="258"/>
        <v/>
      </c>
      <c r="JG23" s="14" t="str">
        <f t="shared" si="258"/>
        <v/>
      </c>
      <c r="JH23" s="14" t="str">
        <f t="shared" si="258"/>
        <v/>
      </c>
      <c r="JI23" s="14">
        <f t="shared" si="258"/>
        <v>2</v>
      </c>
      <c r="JJ23" s="14">
        <f t="shared" si="258"/>
        <v>2</v>
      </c>
      <c r="JK23" s="14">
        <f t="shared" si="258"/>
        <v>2</v>
      </c>
      <c r="JL23" s="14">
        <f t="shared" si="258"/>
        <v>2</v>
      </c>
      <c r="JM23" s="14">
        <v>2</v>
      </c>
      <c r="JN23" s="14">
        <f t="shared" si="258"/>
        <v>2</v>
      </c>
      <c r="JO23" s="14">
        <f t="shared" si="258"/>
        <v>2</v>
      </c>
      <c r="JP23" s="14" t="str">
        <f t="shared" si="258"/>
        <v/>
      </c>
      <c r="JQ23" s="14" t="str">
        <f t="shared" si="258"/>
        <v/>
      </c>
      <c r="JR23" s="14" t="str">
        <f t="shared" si="258"/>
        <v/>
      </c>
      <c r="JS23" s="14" t="str">
        <f t="shared" si="258"/>
        <v/>
      </c>
      <c r="JT23" s="14" t="str">
        <f t="shared" si="258"/>
        <v/>
      </c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>
        <f>SUM(F23:JR23)</f>
        <v>103</v>
      </c>
      <c r="KG23" s="14" t="s">
        <v>19</v>
      </c>
      <c r="KH23" s="16"/>
      <c r="KI23" s="16"/>
      <c r="KJ23" s="16"/>
      <c r="KK23" s="16"/>
      <c r="KL23" s="16"/>
      <c r="KM23" s="16"/>
      <c r="KN23" s="16"/>
    </row>
    <row r="24" spans="1:300" s="15" customFormat="1">
      <c r="B24" s="14" t="s">
        <v>5</v>
      </c>
      <c r="C24" s="14"/>
      <c r="D24" s="17"/>
      <c r="E24" s="14"/>
      <c r="F24" s="14"/>
      <c r="G24" s="14" t="str">
        <f>IF(G20="","",IF(G20=0,"",IF(G20&lt;4,"",IF(G20&lt;6,1,IF(G20&lt;7,2,IF(G20&lt;15,3,IF(G20&lt;19,4,IF(G20&lt;23,5,IF(G20&lt;25,6,0)))))))))</f>
        <v/>
      </c>
      <c r="H24" s="14" t="str">
        <f t="shared" ref="H24:BS24" si="259">IF(H20="","",IF(H20=0,"",IF(H20&lt;4,"",IF(H20&lt;6,1,IF(H20&lt;7,2,IF(H20&lt;15,3,IF(H20&lt;19,4,IF(H20&lt;23,5,IF(H20&lt;25,6,0)))))))))</f>
        <v/>
      </c>
      <c r="I24" s="14" t="str">
        <f t="shared" si="259"/>
        <v/>
      </c>
      <c r="J24" s="14" t="str">
        <f t="shared" si="259"/>
        <v/>
      </c>
      <c r="K24" s="14" t="str">
        <f t="shared" si="259"/>
        <v/>
      </c>
      <c r="L24" s="14" t="str">
        <f t="shared" si="259"/>
        <v/>
      </c>
      <c r="M24" s="14" t="str">
        <f t="shared" si="259"/>
        <v/>
      </c>
      <c r="N24" s="14" t="str">
        <f t="shared" si="259"/>
        <v/>
      </c>
      <c r="O24" s="14" t="str">
        <f t="shared" si="259"/>
        <v/>
      </c>
      <c r="P24" s="14" t="str">
        <f t="shared" si="259"/>
        <v/>
      </c>
      <c r="Q24" s="14" t="str">
        <f t="shared" si="259"/>
        <v/>
      </c>
      <c r="R24" s="14" t="str">
        <f t="shared" si="259"/>
        <v/>
      </c>
      <c r="S24" s="14" t="str">
        <f t="shared" si="259"/>
        <v/>
      </c>
      <c r="T24" s="14" t="str">
        <f t="shared" si="259"/>
        <v/>
      </c>
      <c r="U24" s="14" t="str">
        <f t="shared" si="259"/>
        <v/>
      </c>
      <c r="V24" s="14" t="str">
        <f t="shared" si="259"/>
        <v/>
      </c>
      <c r="W24" s="14" t="str">
        <f t="shared" si="259"/>
        <v/>
      </c>
      <c r="X24" s="14" t="str">
        <f t="shared" si="259"/>
        <v/>
      </c>
      <c r="Y24" s="14" t="str">
        <f t="shared" si="259"/>
        <v/>
      </c>
      <c r="Z24" s="14"/>
      <c r="AA24" s="14" t="str">
        <f t="shared" si="259"/>
        <v/>
      </c>
      <c r="AB24" s="14" t="str">
        <f t="shared" si="259"/>
        <v/>
      </c>
      <c r="AC24" s="14" t="str">
        <f t="shared" si="259"/>
        <v/>
      </c>
      <c r="AD24" s="14" t="str">
        <f t="shared" si="259"/>
        <v/>
      </c>
      <c r="AE24" s="14" t="str">
        <f t="shared" si="259"/>
        <v/>
      </c>
      <c r="AF24" s="14" t="str">
        <f t="shared" si="259"/>
        <v/>
      </c>
      <c r="AG24" s="14" t="str">
        <f t="shared" si="259"/>
        <v/>
      </c>
      <c r="AH24" s="14" t="str">
        <f t="shared" si="259"/>
        <v/>
      </c>
      <c r="AI24" s="14" t="str">
        <f t="shared" si="259"/>
        <v/>
      </c>
      <c r="AJ24" s="14" t="str">
        <f t="shared" si="259"/>
        <v/>
      </c>
      <c r="AK24" s="14" t="str">
        <f t="shared" si="259"/>
        <v/>
      </c>
      <c r="AL24" s="14" t="str">
        <f t="shared" si="259"/>
        <v/>
      </c>
      <c r="AM24" s="14" t="str">
        <f t="shared" si="259"/>
        <v/>
      </c>
      <c r="AN24" s="14" t="str">
        <f t="shared" si="259"/>
        <v/>
      </c>
      <c r="AO24" s="14" t="str">
        <f t="shared" si="259"/>
        <v/>
      </c>
      <c r="AP24" s="14" t="str">
        <f t="shared" si="259"/>
        <v/>
      </c>
      <c r="AQ24" s="14" t="str">
        <f t="shared" si="259"/>
        <v/>
      </c>
      <c r="AR24" s="14" t="str">
        <f t="shared" si="259"/>
        <v/>
      </c>
      <c r="AS24" s="14" t="str">
        <f t="shared" si="259"/>
        <v/>
      </c>
      <c r="AT24" s="14" t="str">
        <f t="shared" si="259"/>
        <v/>
      </c>
      <c r="AU24" s="14" t="str">
        <f t="shared" si="259"/>
        <v/>
      </c>
      <c r="AV24" s="14" t="str">
        <f t="shared" si="259"/>
        <v/>
      </c>
      <c r="AW24" s="14" t="str">
        <f t="shared" si="259"/>
        <v/>
      </c>
      <c r="AX24" s="14" t="str">
        <f t="shared" si="259"/>
        <v/>
      </c>
      <c r="AY24" s="14" t="str">
        <f t="shared" si="259"/>
        <v/>
      </c>
      <c r="AZ24" s="14" t="str">
        <f t="shared" si="259"/>
        <v/>
      </c>
      <c r="BA24" s="14" t="str">
        <f t="shared" si="259"/>
        <v/>
      </c>
      <c r="BB24" s="14" t="str">
        <f t="shared" si="259"/>
        <v/>
      </c>
      <c r="BC24" s="14" t="str">
        <f t="shared" si="259"/>
        <v/>
      </c>
      <c r="BD24" s="14" t="str">
        <f t="shared" si="259"/>
        <v/>
      </c>
      <c r="BE24" s="14" t="str">
        <f t="shared" si="259"/>
        <v/>
      </c>
      <c r="BF24" s="14" t="str">
        <f t="shared" si="259"/>
        <v/>
      </c>
      <c r="BG24" s="14" t="str">
        <f t="shared" si="259"/>
        <v/>
      </c>
      <c r="BH24" s="14" t="str">
        <f t="shared" si="259"/>
        <v/>
      </c>
      <c r="BI24" s="14" t="str">
        <f t="shared" si="259"/>
        <v/>
      </c>
      <c r="BJ24" s="14" t="str">
        <f t="shared" si="259"/>
        <v/>
      </c>
      <c r="BK24" s="14" t="str">
        <f t="shared" si="259"/>
        <v/>
      </c>
      <c r="BL24" s="14" t="str">
        <f t="shared" si="259"/>
        <v/>
      </c>
      <c r="BM24" s="14" t="str">
        <f t="shared" si="259"/>
        <v/>
      </c>
      <c r="BN24" s="14" t="str">
        <f t="shared" si="259"/>
        <v/>
      </c>
      <c r="BO24" s="14">
        <f t="shared" si="259"/>
        <v>1</v>
      </c>
      <c r="BP24" s="14">
        <f t="shared" si="259"/>
        <v>1</v>
      </c>
      <c r="BQ24" s="14">
        <f t="shared" si="259"/>
        <v>1</v>
      </c>
      <c r="BR24" s="14" t="str">
        <f t="shared" si="259"/>
        <v/>
      </c>
      <c r="BS24" s="14" t="str">
        <f t="shared" si="259"/>
        <v/>
      </c>
      <c r="BT24" s="14" t="str">
        <f t="shared" ref="BT24:EE24" si="260">IF(BT20="","",IF(BT20=0,"",IF(BT20&lt;4,"",IF(BT20&lt;6,1,IF(BT20&lt;7,2,IF(BT20&lt;15,3,IF(BT20&lt;19,4,IF(BT20&lt;23,5,IF(BT20&lt;25,6,0)))))))))</f>
        <v/>
      </c>
      <c r="BU24" s="14" t="str">
        <f t="shared" si="260"/>
        <v/>
      </c>
      <c r="BV24" s="14" t="str">
        <f t="shared" si="260"/>
        <v/>
      </c>
      <c r="BW24" s="14" t="str">
        <f t="shared" si="260"/>
        <v/>
      </c>
      <c r="BX24" s="14" t="str">
        <f t="shared" si="260"/>
        <v/>
      </c>
      <c r="BY24" s="14" t="str">
        <f t="shared" si="260"/>
        <v/>
      </c>
      <c r="BZ24" s="14" t="str">
        <f t="shared" si="260"/>
        <v/>
      </c>
      <c r="CA24" s="14" t="str">
        <f t="shared" si="260"/>
        <v/>
      </c>
      <c r="CB24" s="14" t="str">
        <f t="shared" si="260"/>
        <v/>
      </c>
      <c r="CC24" s="14" t="str">
        <f t="shared" si="260"/>
        <v/>
      </c>
      <c r="CD24" s="14" t="str">
        <f t="shared" si="260"/>
        <v/>
      </c>
      <c r="CE24" s="14" t="str">
        <f t="shared" si="260"/>
        <v/>
      </c>
      <c r="CF24" s="14" t="str">
        <f t="shared" si="260"/>
        <v/>
      </c>
      <c r="CG24" s="14">
        <f t="shared" si="260"/>
        <v>1</v>
      </c>
      <c r="CH24" s="14">
        <f t="shared" si="260"/>
        <v>1</v>
      </c>
      <c r="CI24" s="14">
        <f t="shared" si="260"/>
        <v>1</v>
      </c>
      <c r="CJ24" s="14" t="str">
        <f t="shared" si="260"/>
        <v/>
      </c>
      <c r="CK24" s="14" t="str">
        <f t="shared" si="260"/>
        <v/>
      </c>
      <c r="CL24" s="14" t="str">
        <f t="shared" si="260"/>
        <v/>
      </c>
      <c r="CM24" s="14" t="str">
        <f t="shared" si="260"/>
        <v/>
      </c>
      <c r="CN24" s="14" t="str">
        <f t="shared" si="260"/>
        <v/>
      </c>
      <c r="CO24" s="14" t="str">
        <f t="shared" si="260"/>
        <v/>
      </c>
      <c r="CP24" s="14" t="str">
        <f t="shared" si="260"/>
        <v/>
      </c>
      <c r="CQ24" s="14" t="str">
        <f t="shared" si="260"/>
        <v/>
      </c>
      <c r="CR24" s="14" t="str">
        <f t="shared" si="260"/>
        <v/>
      </c>
      <c r="CS24" s="14" t="str">
        <f t="shared" si="260"/>
        <v/>
      </c>
      <c r="CT24" s="14" t="str">
        <f t="shared" si="260"/>
        <v/>
      </c>
      <c r="CU24" s="14" t="str">
        <f t="shared" si="260"/>
        <v/>
      </c>
      <c r="CV24" s="14" t="str">
        <f t="shared" si="260"/>
        <v/>
      </c>
      <c r="CW24" s="14" t="str">
        <f t="shared" si="260"/>
        <v/>
      </c>
      <c r="CX24" s="14" t="str">
        <f t="shared" si="260"/>
        <v/>
      </c>
      <c r="CY24" s="14" t="str">
        <f t="shared" si="260"/>
        <v/>
      </c>
      <c r="CZ24" s="14" t="str">
        <f t="shared" si="260"/>
        <v/>
      </c>
      <c r="DA24" s="14" t="str">
        <f t="shared" si="260"/>
        <v/>
      </c>
      <c r="DB24" s="14" t="str">
        <f t="shared" si="260"/>
        <v/>
      </c>
      <c r="DC24" s="14" t="str">
        <f t="shared" si="260"/>
        <v/>
      </c>
      <c r="DD24" s="14" t="str">
        <f t="shared" si="260"/>
        <v/>
      </c>
      <c r="DE24" s="14" t="str">
        <f t="shared" si="260"/>
        <v/>
      </c>
      <c r="DF24" s="14" t="str">
        <f t="shared" si="260"/>
        <v/>
      </c>
      <c r="DG24" s="14" t="str">
        <f t="shared" si="260"/>
        <v/>
      </c>
      <c r="DH24" s="14" t="str">
        <f t="shared" si="260"/>
        <v/>
      </c>
      <c r="DI24" s="14" t="str">
        <f t="shared" si="260"/>
        <v/>
      </c>
      <c r="DJ24" s="14" t="str">
        <f t="shared" si="260"/>
        <v/>
      </c>
      <c r="DK24" s="14" t="str">
        <f t="shared" si="260"/>
        <v/>
      </c>
      <c r="DL24" s="14" t="str">
        <f t="shared" si="260"/>
        <v/>
      </c>
      <c r="DM24" s="14" t="str">
        <f t="shared" si="260"/>
        <v/>
      </c>
      <c r="DN24" s="14" t="str">
        <f t="shared" si="260"/>
        <v/>
      </c>
      <c r="DO24" s="14" t="str">
        <f t="shared" si="260"/>
        <v/>
      </c>
      <c r="DP24" s="14" t="str">
        <f t="shared" si="260"/>
        <v/>
      </c>
      <c r="DQ24" s="14" t="str">
        <f t="shared" si="260"/>
        <v/>
      </c>
      <c r="DR24" s="14" t="str">
        <f t="shared" si="260"/>
        <v/>
      </c>
      <c r="DS24" s="14" t="str">
        <f t="shared" si="260"/>
        <v/>
      </c>
      <c r="DT24" s="14" t="str">
        <f t="shared" si="260"/>
        <v/>
      </c>
      <c r="DU24" s="14" t="str">
        <f t="shared" si="260"/>
        <v/>
      </c>
      <c r="DV24" s="14" t="str">
        <f t="shared" si="260"/>
        <v/>
      </c>
      <c r="DW24" s="14" t="str">
        <f t="shared" si="260"/>
        <v/>
      </c>
      <c r="DX24" s="14" t="str">
        <f t="shared" si="260"/>
        <v/>
      </c>
      <c r="DY24" s="14" t="str">
        <f t="shared" si="260"/>
        <v/>
      </c>
      <c r="DZ24" s="14" t="str">
        <f t="shared" si="260"/>
        <v/>
      </c>
      <c r="EA24" s="14" t="str">
        <f t="shared" si="260"/>
        <v/>
      </c>
      <c r="EB24" s="14" t="str">
        <f t="shared" si="260"/>
        <v/>
      </c>
      <c r="EC24" s="14" t="str">
        <f t="shared" si="260"/>
        <v/>
      </c>
      <c r="ED24" s="14" t="str">
        <f t="shared" si="260"/>
        <v/>
      </c>
      <c r="EE24" s="14" t="str">
        <f t="shared" si="260"/>
        <v/>
      </c>
      <c r="EF24" s="14" t="str">
        <f t="shared" ref="EF24:GQ24" si="261">IF(EF20="","",IF(EF20=0,"",IF(EF20&lt;4,"",IF(EF20&lt;6,1,IF(EF20&lt;7,2,IF(EF20&lt;15,3,IF(EF20&lt;19,4,IF(EF20&lt;23,5,IF(EF20&lt;25,6,0)))))))))</f>
        <v/>
      </c>
      <c r="EG24" s="14" t="str">
        <f t="shared" si="261"/>
        <v/>
      </c>
      <c r="EH24" s="14" t="str">
        <f t="shared" si="261"/>
        <v/>
      </c>
      <c r="EI24" s="14" t="str">
        <f t="shared" si="261"/>
        <v/>
      </c>
      <c r="EJ24" s="14" t="str">
        <f t="shared" si="261"/>
        <v/>
      </c>
      <c r="EK24" s="14" t="str">
        <f t="shared" si="261"/>
        <v/>
      </c>
      <c r="EL24" s="14" t="str">
        <f t="shared" si="261"/>
        <v/>
      </c>
      <c r="EM24" s="14" t="str">
        <f t="shared" si="261"/>
        <v/>
      </c>
      <c r="EN24" s="14" t="str">
        <f t="shared" si="261"/>
        <v/>
      </c>
      <c r="EO24" s="14" t="str">
        <f t="shared" si="261"/>
        <v/>
      </c>
      <c r="EP24" s="14" t="str">
        <f t="shared" si="261"/>
        <v/>
      </c>
      <c r="EQ24" s="14" t="str">
        <f t="shared" si="261"/>
        <v/>
      </c>
      <c r="ER24" s="14" t="str">
        <f t="shared" si="261"/>
        <v/>
      </c>
      <c r="ES24" s="14" t="str">
        <f t="shared" si="261"/>
        <v/>
      </c>
      <c r="ET24" s="14">
        <f t="shared" si="261"/>
        <v>1</v>
      </c>
      <c r="EU24" s="14">
        <f t="shared" si="261"/>
        <v>1</v>
      </c>
      <c r="EV24" s="14">
        <f t="shared" si="261"/>
        <v>1</v>
      </c>
      <c r="EW24" s="14" t="str">
        <f t="shared" si="261"/>
        <v/>
      </c>
      <c r="EX24" s="14" t="str">
        <f t="shared" si="261"/>
        <v/>
      </c>
      <c r="EY24" s="14" t="str">
        <f t="shared" si="261"/>
        <v/>
      </c>
      <c r="EZ24" s="14" t="str">
        <f t="shared" si="261"/>
        <v/>
      </c>
      <c r="FA24" s="14" t="str">
        <f t="shared" si="261"/>
        <v/>
      </c>
      <c r="FB24" s="14" t="str">
        <f t="shared" si="261"/>
        <v/>
      </c>
      <c r="FC24" s="14" t="str">
        <f t="shared" si="261"/>
        <v/>
      </c>
      <c r="FD24" s="14" t="str">
        <f t="shared" si="261"/>
        <v/>
      </c>
      <c r="FE24" s="14" t="str">
        <f t="shared" si="261"/>
        <v/>
      </c>
      <c r="FF24" s="14" t="str">
        <f t="shared" si="261"/>
        <v/>
      </c>
      <c r="FG24" s="14" t="str">
        <f t="shared" si="261"/>
        <v/>
      </c>
      <c r="FH24" s="14" t="str">
        <f t="shared" si="261"/>
        <v/>
      </c>
      <c r="FI24" s="14">
        <v>1</v>
      </c>
      <c r="FJ24" s="14">
        <v>1</v>
      </c>
      <c r="FK24" s="14">
        <v>1</v>
      </c>
      <c r="FL24" s="14" t="str">
        <f t="shared" si="261"/>
        <v/>
      </c>
      <c r="FM24" s="14" t="str">
        <f t="shared" si="261"/>
        <v/>
      </c>
      <c r="FN24" s="14" t="str">
        <f t="shared" si="261"/>
        <v/>
      </c>
      <c r="FO24" s="14" t="str">
        <f t="shared" si="261"/>
        <v/>
      </c>
      <c r="FP24" s="14" t="str">
        <f t="shared" si="261"/>
        <v/>
      </c>
      <c r="FQ24" s="14" t="str">
        <f t="shared" si="261"/>
        <v/>
      </c>
      <c r="FR24" s="14" t="str">
        <f t="shared" si="261"/>
        <v/>
      </c>
      <c r="FS24" s="14" t="str">
        <f t="shared" si="261"/>
        <v/>
      </c>
      <c r="FT24" s="14" t="str">
        <f t="shared" si="261"/>
        <v/>
      </c>
      <c r="FU24" s="14" t="str">
        <f t="shared" si="261"/>
        <v/>
      </c>
      <c r="FV24" s="14" t="str">
        <f t="shared" si="261"/>
        <v/>
      </c>
      <c r="FW24" s="14" t="str">
        <f t="shared" si="261"/>
        <v/>
      </c>
      <c r="FX24" s="14" t="str">
        <f t="shared" si="261"/>
        <v/>
      </c>
      <c r="FY24" s="14" t="str">
        <f t="shared" si="261"/>
        <v/>
      </c>
      <c r="FZ24" s="14" t="str">
        <f t="shared" si="261"/>
        <v/>
      </c>
      <c r="GA24" s="14" t="str">
        <f t="shared" si="261"/>
        <v/>
      </c>
      <c r="GB24" s="14" t="str">
        <f t="shared" si="261"/>
        <v/>
      </c>
      <c r="GC24" s="14" t="str">
        <f t="shared" si="261"/>
        <v/>
      </c>
      <c r="GD24" s="14" t="str">
        <f t="shared" si="261"/>
        <v/>
      </c>
      <c r="GE24" s="14" t="str">
        <f t="shared" si="261"/>
        <v/>
      </c>
      <c r="GF24" s="14" t="str">
        <f t="shared" si="261"/>
        <v/>
      </c>
      <c r="GG24" s="14" t="str">
        <f t="shared" si="261"/>
        <v/>
      </c>
      <c r="GH24" s="14" t="str">
        <f t="shared" si="261"/>
        <v/>
      </c>
      <c r="GI24" s="14" t="str">
        <f t="shared" si="261"/>
        <v/>
      </c>
      <c r="GJ24" s="14" t="str">
        <f t="shared" si="261"/>
        <v/>
      </c>
      <c r="GK24" s="14" t="str">
        <f t="shared" si="261"/>
        <v/>
      </c>
      <c r="GL24" s="14" t="str">
        <f t="shared" si="261"/>
        <v/>
      </c>
      <c r="GM24" s="14" t="str">
        <f t="shared" si="261"/>
        <v/>
      </c>
      <c r="GN24" s="14" t="str">
        <f t="shared" si="261"/>
        <v/>
      </c>
      <c r="GO24" s="14" t="str">
        <f t="shared" si="261"/>
        <v/>
      </c>
      <c r="GP24" s="14" t="str">
        <f t="shared" si="261"/>
        <v/>
      </c>
      <c r="GQ24" s="14" t="str">
        <f t="shared" si="261"/>
        <v/>
      </c>
      <c r="GR24" s="14" t="str">
        <f t="shared" ref="GR24:JA24" si="262">IF(GR20="","",IF(GR20=0,"",IF(GR20&lt;4,"",IF(GR20&lt;6,1,IF(GR20&lt;7,2,IF(GR20&lt;15,3,IF(GR20&lt;19,4,IF(GR20&lt;23,5,IF(GR20&lt;25,6,0)))))))))</f>
        <v/>
      </c>
      <c r="GS24" s="14" t="str">
        <f t="shared" si="262"/>
        <v/>
      </c>
      <c r="GT24" s="14" t="str">
        <f t="shared" si="262"/>
        <v/>
      </c>
      <c r="GU24" s="14" t="str">
        <f t="shared" si="262"/>
        <v/>
      </c>
      <c r="GV24" s="14" t="str">
        <f t="shared" si="262"/>
        <v/>
      </c>
      <c r="GW24" s="14" t="str">
        <f t="shared" si="262"/>
        <v/>
      </c>
      <c r="GX24" s="14" t="str">
        <f t="shared" si="262"/>
        <v/>
      </c>
      <c r="GY24" s="14" t="str">
        <f t="shared" si="262"/>
        <v/>
      </c>
      <c r="GZ24" s="14" t="str">
        <f t="shared" si="262"/>
        <v/>
      </c>
      <c r="HA24" s="14" t="str">
        <f t="shared" si="262"/>
        <v/>
      </c>
      <c r="HB24" s="14" t="str">
        <f t="shared" si="262"/>
        <v/>
      </c>
      <c r="HC24" s="14" t="str">
        <f t="shared" si="262"/>
        <v/>
      </c>
      <c r="HD24" s="14" t="str">
        <f t="shared" si="262"/>
        <v/>
      </c>
      <c r="HE24" s="14" t="str">
        <f t="shared" si="262"/>
        <v/>
      </c>
      <c r="HF24" s="14" t="str">
        <f t="shared" si="262"/>
        <v/>
      </c>
      <c r="HG24" s="14" t="str">
        <f t="shared" si="262"/>
        <v/>
      </c>
      <c r="HH24" s="14" t="str">
        <f t="shared" si="262"/>
        <v/>
      </c>
      <c r="HI24" s="14" t="str">
        <f t="shared" si="262"/>
        <v/>
      </c>
      <c r="HJ24" s="14" t="str">
        <f t="shared" si="262"/>
        <v/>
      </c>
      <c r="HK24" s="14" t="str">
        <f t="shared" si="262"/>
        <v/>
      </c>
      <c r="HL24" s="14" t="str">
        <f t="shared" si="262"/>
        <v/>
      </c>
      <c r="HM24" s="14" t="str">
        <f t="shared" si="262"/>
        <v/>
      </c>
      <c r="HN24" s="14" t="str">
        <f t="shared" si="262"/>
        <v/>
      </c>
      <c r="HO24" s="14" t="str">
        <f t="shared" si="262"/>
        <v/>
      </c>
      <c r="HP24" s="14" t="str">
        <f t="shared" si="262"/>
        <v/>
      </c>
      <c r="HQ24" s="14" t="str">
        <f t="shared" si="262"/>
        <v/>
      </c>
      <c r="HR24" s="14" t="str">
        <f t="shared" si="262"/>
        <v/>
      </c>
      <c r="HS24" s="14" t="str">
        <f t="shared" si="262"/>
        <v/>
      </c>
      <c r="HT24" s="14" t="str">
        <f t="shared" si="262"/>
        <v/>
      </c>
      <c r="HU24" s="14" t="str">
        <f t="shared" si="262"/>
        <v/>
      </c>
      <c r="HV24" s="14" t="str">
        <f t="shared" si="262"/>
        <v/>
      </c>
      <c r="HW24" s="14" t="str">
        <f t="shared" si="262"/>
        <v/>
      </c>
      <c r="HX24" s="14" t="str">
        <f t="shared" si="262"/>
        <v/>
      </c>
      <c r="HY24" s="14" t="str">
        <f t="shared" si="262"/>
        <v/>
      </c>
      <c r="HZ24" s="14" t="str">
        <f t="shared" si="262"/>
        <v/>
      </c>
      <c r="IA24" s="14" t="str">
        <f t="shared" si="262"/>
        <v/>
      </c>
      <c r="IB24" s="14" t="str">
        <f t="shared" si="262"/>
        <v/>
      </c>
      <c r="IC24" s="14" t="str">
        <f t="shared" si="262"/>
        <v/>
      </c>
      <c r="ID24" s="14" t="str">
        <f t="shared" si="262"/>
        <v/>
      </c>
      <c r="IE24" s="14" t="str">
        <f t="shared" si="262"/>
        <v/>
      </c>
      <c r="IF24" s="14" t="str">
        <f t="shared" si="262"/>
        <v/>
      </c>
      <c r="IG24" s="14" t="str">
        <f t="shared" si="262"/>
        <v/>
      </c>
      <c r="IH24" s="14" t="str">
        <f t="shared" si="262"/>
        <v/>
      </c>
      <c r="II24" s="14" t="str">
        <f t="shared" si="262"/>
        <v/>
      </c>
      <c r="IJ24" s="14" t="str">
        <f t="shared" si="262"/>
        <v/>
      </c>
      <c r="IK24" s="14" t="str">
        <f t="shared" si="262"/>
        <v/>
      </c>
      <c r="IL24" s="14" t="str">
        <f t="shared" si="262"/>
        <v/>
      </c>
      <c r="IM24" s="14" t="str">
        <f t="shared" si="262"/>
        <v/>
      </c>
      <c r="IN24" s="14" t="str">
        <f t="shared" si="262"/>
        <v/>
      </c>
      <c r="IO24" s="14" t="str">
        <f t="shared" si="262"/>
        <v/>
      </c>
      <c r="IP24" s="14" t="str">
        <f t="shared" si="262"/>
        <v/>
      </c>
      <c r="IQ24" s="14" t="str">
        <f t="shared" si="262"/>
        <v/>
      </c>
      <c r="IR24" s="14" t="str">
        <f t="shared" si="262"/>
        <v/>
      </c>
      <c r="IS24" s="14" t="str">
        <f t="shared" si="262"/>
        <v/>
      </c>
      <c r="IT24" s="14" t="str">
        <f t="shared" si="262"/>
        <v/>
      </c>
      <c r="IU24" s="14" t="str">
        <f t="shared" si="262"/>
        <v/>
      </c>
      <c r="IV24" s="14" t="str">
        <f t="shared" si="262"/>
        <v/>
      </c>
      <c r="IW24" s="14" t="str">
        <f t="shared" si="262"/>
        <v/>
      </c>
      <c r="IX24" s="14" t="str">
        <f t="shared" si="262"/>
        <v/>
      </c>
      <c r="IY24" s="14" t="str">
        <f t="shared" si="262"/>
        <v/>
      </c>
      <c r="IZ24" s="14" t="str">
        <f t="shared" si="262"/>
        <v/>
      </c>
      <c r="JA24" s="14" t="str">
        <f t="shared" si="262"/>
        <v/>
      </c>
      <c r="JB24" s="14" t="str">
        <f t="shared" ref="JB24:JT24" si="263">IF(JB20="","",IF(JB20=0,"",IF(JB20&lt;4,"",IF(JB20&lt;6,1,IF(JB20&lt;7,2,IF(JB20&lt;15,3,IF(JB20&lt;19,4,IF(JB20&lt;23,5,IF(JB20&lt;25,6,0)))))))))</f>
        <v/>
      </c>
      <c r="JC24" s="14" t="str">
        <f t="shared" si="263"/>
        <v/>
      </c>
      <c r="JD24" s="14" t="str">
        <f t="shared" si="263"/>
        <v/>
      </c>
      <c r="JE24" s="14" t="str">
        <f t="shared" si="263"/>
        <v/>
      </c>
      <c r="JF24" s="14" t="str">
        <f t="shared" si="263"/>
        <v/>
      </c>
      <c r="JG24" s="14" t="str">
        <f t="shared" si="263"/>
        <v/>
      </c>
      <c r="JH24" s="14" t="str">
        <f t="shared" si="263"/>
        <v/>
      </c>
      <c r="JI24" s="14">
        <v>1</v>
      </c>
      <c r="JJ24" s="14">
        <v>1</v>
      </c>
      <c r="JK24" s="14">
        <v>1</v>
      </c>
      <c r="JL24" s="14">
        <v>1</v>
      </c>
      <c r="JM24" s="14">
        <v>1</v>
      </c>
      <c r="JN24" s="14"/>
      <c r="JO24" s="14"/>
      <c r="JP24" s="14" t="str">
        <f t="shared" si="263"/>
        <v/>
      </c>
      <c r="JQ24" s="14" t="str">
        <f t="shared" si="263"/>
        <v/>
      </c>
      <c r="JR24" s="14" t="str">
        <f t="shared" si="263"/>
        <v/>
      </c>
      <c r="JS24" s="14" t="str">
        <f t="shared" si="263"/>
        <v/>
      </c>
      <c r="JT24" s="14" t="str">
        <f t="shared" si="263"/>
        <v/>
      </c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>
        <f>SUM(F24:JR24)</f>
        <v>17</v>
      </c>
      <c r="KG24" s="14" t="s">
        <v>5</v>
      </c>
      <c r="KH24" s="16"/>
      <c r="KI24" s="16"/>
      <c r="KJ24" s="16"/>
      <c r="KK24" s="16"/>
      <c r="KL24" s="16"/>
      <c r="KM24" s="16"/>
      <c r="KN24" s="16"/>
    </row>
    <row r="25" spans="1:300" ht="59" customHeight="1">
      <c r="B25" s="21" t="s">
        <v>20</v>
      </c>
      <c r="C25" s="21" t="s">
        <v>21</v>
      </c>
      <c r="D25" s="7" t="s">
        <v>8</v>
      </c>
      <c r="E25" s="28" t="s">
        <v>6</v>
      </c>
      <c r="F25" s="37">
        <f>G25</f>
        <v>42972</v>
      </c>
      <c r="G25" s="38">
        <v>42972</v>
      </c>
      <c r="H25" s="38">
        <f>G25+1</f>
        <v>42973</v>
      </c>
      <c r="I25" s="38">
        <f>H25+1</f>
        <v>42974</v>
      </c>
      <c r="J25" s="38"/>
      <c r="K25" s="37">
        <f>L25</f>
        <v>42979</v>
      </c>
      <c r="L25" s="38">
        <f>G25+7</f>
        <v>42979</v>
      </c>
      <c r="M25" s="38">
        <f>L25+1</f>
        <v>42980</v>
      </c>
      <c r="N25" s="38">
        <f>M25+1</f>
        <v>42981</v>
      </c>
      <c r="O25" s="38"/>
      <c r="P25" s="38">
        <f>L25+7</f>
        <v>42986</v>
      </c>
      <c r="Q25" s="38">
        <f>P25+1</f>
        <v>42987</v>
      </c>
      <c r="R25" s="38">
        <f>Q25+1</f>
        <v>42988</v>
      </c>
      <c r="S25" s="38"/>
      <c r="T25" s="38">
        <f>P25+7</f>
        <v>42993</v>
      </c>
      <c r="U25" s="38">
        <f>T25+1</f>
        <v>42994</v>
      </c>
      <c r="V25" s="38">
        <f>U25+1</f>
        <v>42995</v>
      </c>
      <c r="W25" s="38"/>
      <c r="X25" s="38">
        <f>T25+7</f>
        <v>43000</v>
      </c>
      <c r="Y25" s="38">
        <f>X25+1</f>
        <v>43001</v>
      </c>
      <c r="Z25" s="38">
        <f>Y25+1</f>
        <v>43002</v>
      </c>
      <c r="AA25" s="38"/>
      <c r="AB25" s="38">
        <f>X25+7</f>
        <v>43007</v>
      </c>
      <c r="AC25" s="38">
        <f>AB25+1</f>
        <v>43008</v>
      </c>
      <c r="AD25" s="38">
        <f>AC25+1</f>
        <v>43009</v>
      </c>
      <c r="AE25" s="38"/>
      <c r="AF25" s="37">
        <f>AG25</f>
        <v>43014</v>
      </c>
      <c r="AG25" s="38">
        <f>AB25+7</f>
        <v>43014</v>
      </c>
      <c r="AH25" s="38">
        <f>AG25+1</f>
        <v>43015</v>
      </c>
      <c r="AI25" s="38">
        <f>AH25+1</f>
        <v>43016</v>
      </c>
      <c r="AJ25" s="38"/>
      <c r="AK25" s="38">
        <f>AG25+7</f>
        <v>43021</v>
      </c>
      <c r="AL25" s="38">
        <f t="shared" ref="AL25:AQ25" si="264">AK25+1</f>
        <v>43022</v>
      </c>
      <c r="AM25" s="38">
        <f t="shared" si="264"/>
        <v>43023</v>
      </c>
      <c r="AN25" s="38">
        <f t="shared" si="264"/>
        <v>43024</v>
      </c>
      <c r="AO25" s="38">
        <f t="shared" si="264"/>
        <v>43025</v>
      </c>
      <c r="AP25" s="38">
        <f t="shared" si="264"/>
        <v>43026</v>
      </c>
      <c r="AQ25" s="38">
        <f t="shared" si="264"/>
        <v>43027</v>
      </c>
      <c r="AR25" s="38">
        <f>AK25+7</f>
        <v>43028</v>
      </c>
      <c r="AS25" s="38">
        <f t="shared" ref="AS25:AX25" si="265">AR25+1</f>
        <v>43029</v>
      </c>
      <c r="AT25" s="38">
        <f t="shared" si="265"/>
        <v>43030</v>
      </c>
      <c r="AU25" s="38">
        <f t="shared" si="265"/>
        <v>43031</v>
      </c>
      <c r="AV25" s="38">
        <f t="shared" si="265"/>
        <v>43032</v>
      </c>
      <c r="AW25" s="38">
        <f t="shared" si="265"/>
        <v>43033</v>
      </c>
      <c r="AX25" s="38">
        <f t="shared" si="265"/>
        <v>43034</v>
      </c>
      <c r="AY25" s="38">
        <f>AR25+7</f>
        <v>43035</v>
      </c>
      <c r="AZ25" s="38">
        <f>AY25+1</f>
        <v>43036</v>
      </c>
      <c r="BA25" s="38">
        <f>AZ25+1</f>
        <v>43037</v>
      </c>
      <c r="BB25" s="38"/>
      <c r="BC25" s="37">
        <f>BG25</f>
        <v>43042</v>
      </c>
      <c r="BD25" s="38">
        <f>AV25+7</f>
        <v>43039</v>
      </c>
      <c r="BE25" s="38">
        <f>AW25+7</f>
        <v>43040</v>
      </c>
      <c r="BF25" s="39"/>
      <c r="BG25" s="38">
        <f>AY25+7</f>
        <v>43042</v>
      </c>
      <c r="BH25" s="38">
        <f>BG25+1</f>
        <v>43043</v>
      </c>
      <c r="BI25" s="38">
        <f>BH25+1</f>
        <v>43044</v>
      </c>
      <c r="BJ25" s="38"/>
      <c r="BK25" s="38">
        <f>BG25+7</f>
        <v>43049</v>
      </c>
      <c r="BL25" s="38">
        <f>BK25+1</f>
        <v>43050</v>
      </c>
      <c r="BM25" s="38">
        <f>BL25+1</f>
        <v>43051</v>
      </c>
      <c r="BN25" s="38"/>
      <c r="BO25" s="38">
        <f>BK25+7</f>
        <v>43056</v>
      </c>
      <c r="BP25" s="38">
        <f>BO25+1</f>
        <v>43057</v>
      </c>
      <c r="BQ25" s="38">
        <f>BP25+1</f>
        <v>43058</v>
      </c>
      <c r="BR25" s="38"/>
      <c r="BS25" s="38">
        <f>BO25+7</f>
        <v>43063</v>
      </c>
      <c r="BT25" s="38">
        <f>BS25+1</f>
        <v>43064</v>
      </c>
      <c r="BU25" s="38">
        <f>BT25+1</f>
        <v>43065</v>
      </c>
      <c r="BV25" s="38"/>
      <c r="BW25" s="37">
        <f>BX25</f>
        <v>43070</v>
      </c>
      <c r="BX25" s="38">
        <f>BS25+7</f>
        <v>43070</v>
      </c>
      <c r="BY25" s="38">
        <f>BX25+1</f>
        <v>43071</v>
      </c>
      <c r="BZ25" s="38">
        <f>BY25+1</f>
        <v>43072</v>
      </c>
      <c r="CA25" s="38"/>
      <c r="CB25" s="38">
        <f>BW25+6</f>
        <v>43076</v>
      </c>
      <c r="CC25" s="38">
        <f>BX25+7</f>
        <v>43077</v>
      </c>
      <c r="CD25" s="38">
        <f>CC25+1</f>
        <v>43078</v>
      </c>
      <c r="CE25" s="38">
        <f>CD25+1</f>
        <v>43079</v>
      </c>
      <c r="CF25" s="38"/>
      <c r="CG25" s="38">
        <f>CC25+7</f>
        <v>43084</v>
      </c>
      <c r="CH25" s="38">
        <f>CG25+1</f>
        <v>43085</v>
      </c>
      <c r="CI25" s="38">
        <f>CH25+1</f>
        <v>43086</v>
      </c>
      <c r="CJ25" s="38"/>
      <c r="CK25" s="38">
        <f>CG25+7</f>
        <v>43091</v>
      </c>
      <c r="CL25" s="38">
        <f t="shared" ref="CL25:CQ25" si="266">CK25+1</f>
        <v>43092</v>
      </c>
      <c r="CM25" s="38">
        <f t="shared" si="266"/>
        <v>43093</v>
      </c>
      <c r="CN25" s="38">
        <f t="shared" si="266"/>
        <v>43094</v>
      </c>
      <c r="CO25" s="38">
        <f t="shared" si="266"/>
        <v>43095</v>
      </c>
      <c r="CP25" s="38">
        <f t="shared" si="266"/>
        <v>43096</v>
      </c>
      <c r="CQ25" s="38">
        <f t="shared" si="266"/>
        <v>43097</v>
      </c>
      <c r="CR25" s="38">
        <f>CK25+7</f>
        <v>43098</v>
      </c>
      <c r="CS25" s="38">
        <f>CR25+1</f>
        <v>43099</v>
      </c>
      <c r="CT25" s="38">
        <f>CS25+1</f>
        <v>43100</v>
      </c>
      <c r="CU25" s="38"/>
      <c r="CV25" s="37">
        <f>DA25</f>
        <v>43105</v>
      </c>
      <c r="CW25" s="38">
        <f>CN25+7</f>
        <v>43101</v>
      </c>
      <c r="CX25" s="38">
        <f>CO25+7</f>
        <v>43102</v>
      </c>
      <c r="CY25" s="38">
        <f>CP25+7</f>
        <v>43103</v>
      </c>
      <c r="CZ25" s="38">
        <f>CQ25+7</f>
        <v>43104</v>
      </c>
      <c r="DA25" s="38">
        <f>CR25+7</f>
        <v>43105</v>
      </c>
      <c r="DB25" s="38">
        <f>DA25+1</f>
        <v>43106</v>
      </c>
      <c r="DC25" s="38">
        <f>DB25+1</f>
        <v>43107</v>
      </c>
      <c r="DD25" s="38"/>
      <c r="DE25" s="38">
        <f>DA25+7</f>
        <v>43112</v>
      </c>
      <c r="DF25" s="38">
        <f>DE25+1</f>
        <v>43113</v>
      </c>
      <c r="DG25" s="38">
        <f>DF25+1</f>
        <v>43114</v>
      </c>
      <c r="DH25" s="38"/>
      <c r="DI25" s="38">
        <f>DE25+7</f>
        <v>43119</v>
      </c>
      <c r="DJ25" s="38">
        <f>DI25+1</f>
        <v>43120</v>
      </c>
      <c r="DK25" s="38">
        <f>DJ25+1</f>
        <v>43121</v>
      </c>
      <c r="DL25" s="38"/>
      <c r="DM25" s="38">
        <f>DI25+7</f>
        <v>43126</v>
      </c>
      <c r="DN25" s="38">
        <f>DM25+1</f>
        <v>43127</v>
      </c>
      <c r="DO25" s="38">
        <f>DN25+1</f>
        <v>43128</v>
      </c>
      <c r="DP25" s="38"/>
      <c r="DQ25" s="37">
        <f>DR25</f>
        <v>43133</v>
      </c>
      <c r="DR25" s="38">
        <f>DM25+7</f>
        <v>43133</v>
      </c>
      <c r="DS25" s="38">
        <f>DR25+1</f>
        <v>43134</v>
      </c>
      <c r="DT25" s="38">
        <f>DS25+1</f>
        <v>43135</v>
      </c>
      <c r="DU25" s="38"/>
      <c r="DV25" s="38">
        <f>DR25+7</f>
        <v>43140</v>
      </c>
      <c r="DW25" s="38">
        <f t="shared" ref="DW25:EB25" si="267">DV25+1</f>
        <v>43141</v>
      </c>
      <c r="DX25" s="38">
        <f t="shared" si="267"/>
        <v>43142</v>
      </c>
      <c r="DY25" s="38">
        <f t="shared" si="267"/>
        <v>43143</v>
      </c>
      <c r="DZ25" s="38">
        <f t="shared" si="267"/>
        <v>43144</v>
      </c>
      <c r="EA25" s="38">
        <f t="shared" si="267"/>
        <v>43145</v>
      </c>
      <c r="EB25" s="38">
        <f t="shared" si="267"/>
        <v>43146</v>
      </c>
      <c r="EC25" s="38">
        <f>DV25+7</f>
        <v>43147</v>
      </c>
      <c r="ED25" s="38">
        <f>EC25+1</f>
        <v>43148</v>
      </c>
      <c r="EE25" s="38">
        <f>ED25+1</f>
        <v>43149</v>
      </c>
      <c r="EF25" s="38"/>
      <c r="EG25" s="38">
        <f>EC25+7</f>
        <v>43154</v>
      </c>
      <c r="EH25" s="38">
        <f>EG25+1</f>
        <v>43155</v>
      </c>
      <c r="EI25" s="38">
        <f>EH25+1</f>
        <v>43156</v>
      </c>
      <c r="EJ25" s="38"/>
      <c r="EK25" s="37">
        <f>EL25</f>
        <v>43161</v>
      </c>
      <c r="EL25" s="38">
        <f>EG25+7</f>
        <v>43161</v>
      </c>
      <c r="EM25" s="38">
        <f>EL25+1</f>
        <v>43162</v>
      </c>
      <c r="EN25" s="38">
        <f>EM25+1</f>
        <v>43163</v>
      </c>
      <c r="EO25" s="38"/>
      <c r="EP25" s="38">
        <f>EL25+7</f>
        <v>43168</v>
      </c>
      <c r="EQ25" s="38">
        <f>EP25+1</f>
        <v>43169</v>
      </c>
      <c r="ER25" s="38">
        <f>EQ25+1</f>
        <v>43170</v>
      </c>
      <c r="ES25" s="38"/>
      <c r="ET25" s="38">
        <f>EP25+7</f>
        <v>43175</v>
      </c>
      <c r="EU25" s="38">
        <f>ET25+1</f>
        <v>43176</v>
      </c>
      <c r="EV25" s="38">
        <f>EU25+1</f>
        <v>43177</v>
      </c>
      <c r="EW25" s="38"/>
      <c r="EX25" s="38">
        <f>ET25+7</f>
        <v>43182</v>
      </c>
      <c r="EY25" s="38">
        <f>EX25+1</f>
        <v>43183</v>
      </c>
      <c r="EZ25" s="38">
        <f>EY25+1</f>
        <v>43184</v>
      </c>
      <c r="FA25" s="38"/>
      <c r="FB25" s="38">
        <f>FC25-1</f>
        <v>43188</v>
      </c>
      <c r="FC25" s="38">
        <f>EX25+7</f>
        <v>43189</v>
      </c>
      <c r="FD25" s="38">
        <f>FC25+1</f>
        <v>43190</v>
      </c>
      <c r="FE25" s="38">
        <f>FD25+1</f>
        <v>43191</v>
      </c>
      <c r="FF25" s="38"/>
      <c r="FG25" s="37">
        <f>FL25</f>
        <v>43196</v>
      </c>
      <c r="FH25" s="38">
        <f>FE25+1</f>
        <v>43192</v>
      </c>
      <c r="FI25" s="38">
        <f>FH25+1</f>
        <v>43193</v>
      </c>
      <c r="FJ25" s="38">
        <f>FI25+1</f>
        <v>43194</v>
      </c>
      <c r="FK25" s="38">
        <f>FB25+7</f>
        <v>43195</v>
      </c>
      <c r="FL25" s="38">
        <f>FC25+7</f>
        <v>43196</v>
      </c>
      <c r="FM25" s="38">
        <f t="shared" ref="FM25:FR25" si="268">FL25+1</f>
        <v>43197</v>
      </c>
      <c r="FN25" s="38">
        <f t="shared" si="268"/>
        <v>43198</v>
      </c>
      <c r="FO25" s="38">
        <f t="shared" si="268"/>
        <v>43199</v>
      </c>
      <c r="FP25" s="38">
        <f t="shared" si="268"/>
        <v>43200</v>
      </c>
      <c r="FQ25" s="38">
        <f t="shared" si="268"/>
        <v>43201</v>
      </c>
      <c r="FR25" s="38">
        <f t="shared" si="268"/>
        <v>43202</v>
      </c>
      <c r="FS25" s="38">
        <f>FL25+7</f>
        <v>43203</v>
      </c>
      <c r="FT25" s="38">
        <f>FS25+1</f>
        <v>43204</v>
      </c>
      <c r="FU25" s="38">
        <f>FT25+1</f>
        <v>43205</v>
      </c>
      <c r="FV25" s="38"/>
      <c r="FW25" s="38">
        <f>FS25+7</f>
        <v>43210</v>
      </c>
      <c r="FX25" s="38">
        <f>FW25+1</f>
        <v>43211</v>
      </c>
      <c r="FY25" s="38">
        <f>FX25+1</f>
        <v>43212</v>
      </c>
      <c r="FZ25" s="38"/>
      <c r="GA25" s="38">
        <f>FW25+7</f>
        <v>43217</v>
      </c>
      <c r="GB25" s="38">
        <f>GA25+1</f>
        <v>43218</v>
      </c>
      <c r="GC25" s="38">
        <f>GB25+1</f>
        <v>43219</v>
      </c>
      <c r="GD25" s="38"/>
      <c r="GE25" s="37">
        <f>GF25</f>
        <v>43224</v>
      </c>
      <c r="GF25" s="38">
        <f>GA25+7</f>
        <v>43224</v>
      </c>
      <c r="GG25" s="38">
        <f>GF25+1</f>
        <v>43225</v>
      </c>
      <c r="GH25" s="38">
        <f>GG25+1</f>
        <v>43226</v>
      </c>
      <c r="GI25" s="38"/>
      <c r="GJ25" s="38">
        <f>GK25-1</f>
        <v>43229</v>
      </c>
      <c r="GK25" s="38">
        <f>GL25-1</f>
        <v>43230</v>
      </c>
      <c r="GL25" s="38">
        <f>GF25+7</f>
        <v>43231</v>
      </c>
      <c r="GM25" s="38">
        <f>GL25+1</f>
        <v>43232</v>
      </c>
      <c r="GN25" s="38">
        <f>GM25+1</f>
        <v>43233</v>
      </c>
      <c r="GO25" s="38"/>
      <c r="GP25" s="38">
        <f>GL25+7</f>
        <v>43238</v>
      </c>
      <c r="GQ25" s="38">
        <f>GP25+1</f>
        <v>43239</v>
      </c>
      <c r="GR25" s="38">
        <f>GQ25+1</f>
        <v>43240</v>
      </c>
      <c r="GS25" s="38">
        <f>GR25+1</f>
        <v>43241</v>
      </c>
      <c r="GT25" s="38"/>
      <c r="GU25" s="38">
        <f>GP25+7</f>
        <v>43245</v>
      </c>
      <c r="GV25" s="38">
        <f>GU25+1</f>
        <v>43246</v>
      </c>
      <c r="GW25" s="38">
        <f>GV25+1</f>
        <v>43247</v>
      </c>
      <c r="GX25" s="38"/>
      <c r="GY25" s="37">
        <f>HB25</f>
        <v>43252</v>
      </c>
      <c r="GZ25" s="38">
        <f>HA25-1</f>
        <v>43250</v>
      </c>
      <c r="HA25" s="38">
        <f>HB25-1</f>
        <v>43251</v>
      </c>
      <c r="HB25" s="38">
        <f>GU25+7</f>
        <v>43252</v>
      </c>
      <c r="HC25" s="38">
        <f>HB25+1</f>
        <v>43253</v>
      </c>
      <c r="HD25" s="38">
        <f>HC25+1</f>
        <v>43254</v>
      </c>
      <c r="HE25" s="38"/>
      <c r="HF25" s="38">
        <f>HB25+7</f>
        <v>43259</v>
      </c>
      <c r="HG25" s="38">
        <f>HF25+1</f>
        <v>43260</v>
      </c>
      <c r="HH25" s="38">
        <f>HG25+1</f>
        <v>43261</v>
      </c>
      <c r="HI25" s="38"/>
      <c r="HJ25" s="38">
        <f>HF25+7</f>
        <v>43266</v>
      </c>
      <c r="HK25" s="38">
        <f>HJ25+1</f>
        <v>43267</v>
      </c>
      <c r="HL25" s="38">
        <f>HK25+1</f>
        <v>43268</v>
      </c>
      <c r="HM25" s="38"/>
      <c r="HN25" s="38">
        <f>HJ25+7</f>
        <v>43273</v>
      </c>
      <c r="HO25" s="38">
        <f>HN25+1</f>
        <v>43274</v>
      </c>
      <c r="HP25" s="38">
        <f>HO25+1</f>
        <v>43275</v>
      </c>
      <c r="HQ25" s="38"/>
      <c r="HR25" s="38">
        <f>HN25+7</f>
        <v>43280</v>
      </c>
      <c r="HS25" s="38">
        <f>HR25+1</f>
        <v>43281</v>
      </c>
      <c r="HT25" s="38">
        <f>HS25+1</f>
        <v>43282</v>
      </c>
      <c r="HU25" s="38"/>
      <c r="HV25" s="37">
        <f>HW25</f>
        <v>43287</v>
      </c>
      <c r="HW25" s="38">
        <f>HR25+7</f>
        <v>43287</v>
      </c>
      <c r="HX25" s="38">
        <f t="shared" ref="HX25:IV25" si="269">HW25+1</f>
        <v>43288</v>
      </c>
      <c r="HY25" s="38">
        <f t="shared" si="269"/>
        <v>43289</v>
      </c>
      <c r="HZ25" s="38">
        <f t="shared" si="269"/>
        <v>43290</v>
      </c>
      <c r="IA25" s="38">
        <f t="shared" si="269"/>
        <v>43291</v>
      </c>
      <c r="IB25" s="38">
        <f t="shared" si="269"/>
        <v>43292</v>
      </c>
      <c r="IC25" s="38">
        <f t="shared" si="269"/>
        <v>43293</v>
      </c>
      <c r="ID25" s="38">
        <f t="shared" si="269"/>
        <v>43294</v>
      </c>
      <c r="IE25" s="38">
        <f t="shared" si="269"/>
        <v>43295</v>
      </c>
      <c r="IF25" s="38">
        <f t="shared" si="269"/>
        <v>43296</v>
      </c>
      <c r="IG25" s="38">
        <f t="shared" si="269"/>
        <v>43297</v>
      </c>
      <c r="IH25" s="38">
        <f t="shared" si="269"/>
        <v>43298</v>
      </c>
      <c r="II25" s="38">
        <f t="shared" si="269"/>
        <v>43299</v>
      </c>
      <c r="IJ25" s="38">
        <f t="shared" si="269"/>
        <v>43300</v>
      </c>
      <c r="IK25" s="38">
        <f t="shared" si="269"/>
        <v>43301</v>
      </c>
      <c r="IL25" s="38">
        <f t="shared" si="269"/>
        <v>43302</v>
      </c>
      <c r="IM25" s="38">
        <f t="shared" si="269"/>
        <v>43303</v>
      </c>
      <c r="IN25" s="38">
        <f t="shared" si="269"/>
        <v>43304</v>
      </c>
      <c r="IO25" s="38">
        <f t="shared" si="269"/>
        <v>43305</v>
      </c>
      <c r="IP25" s="38">
        <f t="shared" si="269"/>
        <v>43306</v>
      </c>
      <c r="IQ25" s="38">
        <f t="shared" si="269"/>
        <v>43307</v>
      </c>
      <c r="IR25" s="38">
        <f t="shared" si="269"/>
        <v>43308</v>
      </c>
      <c r="IS25" s="38">
        <f t="shared" si="269"/>
        <v>43309</v>
      </c>
      <c r="IT25" s="38">
        <f t="shared" si="269"/>
        <v>43310</v>
      </c>
      <c r="IU25" s="38">
        <f t="shared" si="269"/>
        <v>43311</v>
      </c>
      <c r="IV25" s="38">
        <f t="shared" si="269"/>
        <v>43312</v>
      </c>
      <c r="IW25" s="38">
        <f>IV25+1</f>
        <v>43313</v>
      </c>
      <c r="IX25" s="38">
        <f t="shared" ref="IX25:JR25" si="270">IW25+1</f>
        <v>43314</v>
      </c>
      <c r="IY25" s="38">
        <f t="shared" si="270"/>
        <v>43315</v>
      </c>
      <c r="IZ25" s="38">
        <f t="shared" si="270"/>
        <v>43316</v>
      </c>
      <c r="JA25" s="38">
        <f t="shared" si="270"/>
        <v>43317</v>
      </c>
      <c r="JB25" s="38">
        <f t="shared" si="270"/>
        <v>43318</v>
      </c>
      <c r="JC25" s="38">
        <f t="shared" si="270"/>
        <v>43319</v>
      </c>
      <c r="JD25" s="38">
        <f t="shared" si="270"/>
        <v>43320</v>
      </c>
      <c r="JE25" s="38">
        <f t="shared" si="270"/>
        <v>43321</v>
      </c>
      <c r="JF25" s="38">
        <f t="shared" si="270"/>
        <v>43322</v>
      </c>
      <c r="JG25" s="38">
        <f t="shared" si="270"/>
        <v>43323</v>
      </c>
      <c r="JH25" s="38">
        <f t="shared" si="270"/>
        <v>43324</v>
      </c>
      <c r="JI25" s="38">
        <f t="shared" si="270"/>
        <v>43325</v>
      </c>
      <c r="JJ25" s="38">
        <f t="shared" si="270"/>
        <v>43326</v>
      </c>
      <c r="JK25" s="38">
        <f t="shared" si="270"/>
        <v>43327</v>
      </c>
      <c r="JL25" s="38">
        <f t="shared" si="270"/>
        <v>43328</v>
      </c>
      <c r="JM25" s="38">
        <f t="shared" si="270"/>
        <v>43329</v>
      </c>
      <c r="JN25" s="38">
        <f t="shared" si="270"/>
        <v>43330</v>
      </c>
      <c r="JO25" s="38">
        <f t="shared" si="270"/>
        <v>43331</v>
      </c>
      <c r="JP25" s="38">
        <f t="shared" si="270"/>
        <v>43332</v>
      </c>
      <c r="JQ25" s="38">
        <f t="shared" si="270"/>
        <v>43333</v>
      </c>
      <c r="JR25" s="38">
        <f t="shared" si="270"/>
        <v>43334</v>
      </c>
      <c r="JS25" s="38"/>
      <c r="JT25" s="40" t="s">
        <v>13</v>
      </c>
      <c r="JU25" s="7">
        <v>42977</v>
      </c>
      <c r="JV25" s="7">
        <v>42992</v>
      </c>
      <c r="JW25" s="7">
        <v>43021</v>
      </c>
      <c r="JX25" s="7">
        <v>43055</v>
      </c>
      <c r="JY25" s="7" t="s">
        <v>12</v>
      </c>
      <c r="JZ25" s="7" t="s">
        <v>12</v>
      </c>
      <c r="KA25" s="7" t="s">
        <v>12</v>
      </c>
      <c r="KB25" s="7" t="s">
        <v>12</v>
      </c>
      <c r="KC25" s="7" t="s">
        <v>12</v>
      </c>
      <c r="KD25" s="7" t="s">
        <v>12</v>
      </c>
      <c r="KE25" s="84" t="s">
        <v>9</v>
      </c>
      <c r="KF25" s="21" t="s">
        <v>7</v>
      </c>
      <c r="KG25" s="21" t="s">
        <v>141</v>
      </c>
    </row>
    <row r="26" spans="1:300" s="15" customFormat="1">
      <c r="B26" s="51" t="s">
        <v>50</v>
      </c>
      <c r="C26" s="52">
        <v>792685649</v>
      </c>
      <c r="D26" s="53">
        <v>25</v>
      </c>
      <c r="E26" s="51">
        <f>1858*D26/100</f>
        <v>464.5</v>
      </c>
      <c r="F26" s="51"/>
      <c r="G26" s="44"/>
      <c r="H26" s="44"/>
      <c r="I26" s="44"/>
      <c r="J26" s="44"/>
      <c r="K26" s="44"/>
      <c r="L26" s="44"/>
      <c r="M26" s="44"/>
      <c r="N26" s="44"/>
      <c r="O26" s="44"/>
      <c r="P26" s="44" t="s">
        <v>73</v>
      </c>
      <c r="Q26" s="44" t="s">
        <v>22</v>
      </c>
      <c r="R26" s="44" t="s">
        <v>78</v>
      </c>
      <c r="S26" s="44">
        <v>22</v>
      </c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 t="s">
        <v>113</v>
      </c>
      <c r="AH26" s="44" t="s">
        <v>73</v>
      </c>
      <c r="AI26" s="44" t="s">
        <v>22</v>
      </c>
      <c r="AJ26" s="44">
        <v>24</v>
      </c>
      <c r="AK26" s="44">
        <v>1.25</v>
      </c>
      <c r="AL26" s="44" t="s">
        <v>148</v>
      </c>
      <c r="AM26" s="44"/>
      <c r="AN26" s="44"/>
      <c r="AO26" s="44"/>
      <c r="AP26" s="44"/>
      <c r="AQ26" s="44"/>
      <c r="AR26" s="44" t="s">
        <v>74</v>
      </c>
      <c r="AS26" s="44"/>
      <c r="AT26" s="44"/>
      <c r="AU26" s="44" t="s">
        <v>77</v>
      </c>
      <c r="AV26" s="44"/>
      <c r="AW26" s="44" t="s">
        <v>77</v>
      </c>
      <c r="AX26" s="44"/>
      <c r="AY26" s="44" t="s">
        <v>47</v>
      </c>
      <c r="AZ26" s="44"/>
      <c r="BA26" s="44"/>
      <c r="BB26" s="44">
        <v>53</v>
      </c>
      <c r="BC26" s="44"/>
      <c r="BD26" s="44"/>
      <c r="BE26" s="44"/>
      <c r="BF26" s="44"/>
      <c r="BG26" s="44"/>
      <c r="BH26" s="44"/>
      <c r="BI26" s="44"/>
      <c r="BJ26" s="44"/>
      <c r="BK26" s="44" t="s">
        <v>114</v>
      </c>
      <c r="BL26" s="44" t="s">
        <v>73</v>
      </c>
      <c r="BM26" s="44" t="s">
        <v>73</v>
      </c>
      <c r="BN26" s="44">
        <v>11</v>
      </c>
      <c r="BO26" s="44"/>
      <c r="BP26" s="44"/>
      <c r="BQ26" s="44" t="s">
        <v>73</v>
      </c>
      <c r="BR26" s="44"/>
      <c r="BS26" s="44"/>
      <c r="BT26" s="44"/>
      <c r="BU26" s="44"/>
      <c r="BV26" s="44"/>
      <c r="BW26" s="44"/>
      <c r="BX26" s="44" t="s">
        <v>46</v>
      </c>
      <c r="BY26" s="44" t="s">
        <v>77</v>
      </c>
      <c r="BZ26" s="44"/>
      <c r="CA26" s="44">
        <v>23</v>
      </c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 t="s">
        <v>73</v>
      </c>
      <c r="CR26" s="44" t="s">
        <v>73</v>
      </c>
      <c r="CS26" s="44" t="s">
        <v>73</v>
      </c>
      <c r="CT26" s="44"/>
      <c r="CU26" s="44"/>
      <c r="CV26" s="44"/>
      <c r="CW26" s="44"/>
      <c r="CX26" s="44"/>
      <c r="CY26" s="44"/>
      <c r="CZ26" s="44"/>
      <c r="DA26" s="44"/>
      <c r="DB26" s="44"/>
      <c r="DC26" s="44"/>
      <c r="DD26" s="44"/>
      <c r="DE26" s="44" t="s">
        <v>46</v>
      </c>
      <c r="DF26" s="44" t="s">
        <v>163</v>
      </c>
      <c r="DG26" s="44"/>
      <c r="DH26" s="44">
        <v>12</v>
      </c>
      <c r="DI26" s="44"/>
      <c r="DJ26" s="44"/>
      <c r="DK26" s="44"/>
      <c r="DL26" s="44"/>
      <c r="DM26" s="44"/>
      <c r="DN26" s="44"/>
      <c r="DO26" s="44"/>
      <c r="DP26" s="44"/>
      <c r="DQ26" s="44"/>
      <c r="DR26" s="44" t="s">
        <v>46</v>
      </c>
      <c r="DS26" s="44"/>
      <c r="DT26" s="44" t="s">
        <v>22</v>
      </c>
      <c r="DU26" s="44">
        <v>16</v>
      </c>
      <c r="DV26" s="44"/>
      <c r="DW26" s="44"/>
      <c r="DX26" s="44"/>
      <c r="DY26" s="44"/>
      <c r="DZ26" s="44"/>
      <c r="EA26" s="44"/>
      <c r="EB26" s="44"/>
      <c r="EC26" s="44"/>
      <c r="ED26" s="44"/>
      <c r="EE26" s="44"/>
      <c r="EF26" s="44"/>
      <c r="EG26" s="44"/>
      <c r="EH26" s="44"/>
      <c r="EI26" s="44"/>
      <c r="EJ26" s="44"/>
      <c r="EK26" s="44"/>
      <c r="EL26" s="44"/>
      <c r="EM26" s="44" t="s">
        <v>22</v>
      </c>
      <c r="EN26" s="44" t="s">
        <v>22</v>
      </c>
      <c r="EO26" s="44">
        <v>22</v>
      </c>
      <c r="EP26" s="44"/>
      <c r="EQ26" s="44"/>
      <c r="ER26" s="44"/>
      <c r="ES26" s="44"/>
      <c r="ET26" s="44"/>
      <c r="EU26" s="44"/>
      <c r="EV26" s="44"/>
      <c r="EW26" s="44"/>
      <c r="EX26" s="44"/>
      <c r="EY26" s="44"/>
      <c r="EZ26" s="44"/>
      <c r="FA26" s="44"/>
      <c r="FB26" s="44"/>
      <c r="FC26" s="44"/>
      <c r="FD26" s="44"/>
      <c r="FE26" s="44"/>
      <c r="FF26" s="44"/>
      <c r="FG26" s="44"/>
      <c r="FH26" s="44"/>
      <c r="FI26" s="44"/>
      <c r="FJ26" s="44"/>
      <c r="FK26" s="44"/>
      <c r="FL26" s="44"/>
      <c r="FM26" s="44"/>
      <c r="FN26" s="44"/>
      <c r="FO26" s="44"/>
      <c r="FP26" s="44"/>
      <c r="FQ26" s="44"/>
      <c r="FR26" s="44"/>
      <c r="FS26" s="44" t="s">
        <v>64</v>
      </c>
      <c r="FT26" s="44" t="s">
        <v>22</v>
      </c>
      <c r="FU26" s="44"/>
      <c r="FV26" s="44">
        <v>17</v>
      </c>
      <c r="FW26" s="44"/>
      <c r="FX26" s="44"/>
      <c r="FY26" s="44"/>
      <c r="FZ26" s="44"/>
      <c r="GA26" s="44"/>
      <c r="GB26" s="44"/>
      <c r="GC26" s="44"/>
      <c r="GD26" s="44"/>
      <c r="GE26" s="44"/>
      <c r="GF26" s="44" t="s">
        <v>64</v>
      </c>
      <c r="GG26" s="44" t="s">
        <v>22</v>
      </c>
      <c r="GH26" s="44" t="s">
        <v>22</v>
      </c>
      <c r="GI26" s="44">
        <v>29</v>
      </c>
      <c r="GJ26" s="44"/>
      <c r="GK26" s="44"/>
      <c r="GL26" s="44"/>
      <c r="GM26" s="44"/>
      <c r="GN26" s="44"/>
      <c r="GO26" s="44"/>
      <c r="GP26" s="44"/>
      <c r="GQ26" s="44"/>
      <c r="GR26" s="44"/>
      <c r="GS26" s="44"/>
      <c r="GT26" s="44"/>
      <c r="GU26" s="44"/>
      <c r="GV26" s="44"/>
      <c r="GW26" s="44"/>
      <c r="GX26" s="44"/>
      <c r="GY26" s="44"/>
      <c r="GZ26" s="44"/>
      <c r="HA26" s="44"/>
      <c r="HB26" s="44"/>
      <c r="HC26" s="44" t="s">
        <v>22</v>
      </c>
      <c r="HD26" s="44" t="s">
        <v>22</v>
      </c>
      <c r="HE26" s="44">
        <v>24</v>
      </c>
      <c r="HF26" s="44"/>
      <c r="HG26" s="44"/>
      <c r="HH26" s="44"/>
      <c r="HI26" s="44"/>
      <c r="HJ26" s="44"/>
      <c r="HK26" s="44"/>
      <c r="HL26" s="44"/>
      <c r="HM26" s="44"/>
      <c r="HN26" s="44"/>
      <c r="HO26" s="44"/>
      <c r="HP26" s="44"/>
      <c r="HQ26" s="44"/>
      <c r="HR26" s="44"/>
      <c r="HS26" s="44"/>
      <c r="HT26" s="44"/>
      <c r="HU26" s="44"/>
      <c r="HV26" s="44"/>
      <c r="HW26" s="44"/>
      <c r="HX26" s="44"/>
      <c r="HY26" s="44"/>
      <c r="HZ26" s="44"/>
      <c r="IA26" s="44"/>
      <c r="IB26" s="44"/>
      <c r="IC26" s="44"/>
      <c r="ID26" s="44"/>
      <c r="IE26" s="91"/>
      <c r="IF26" s="91"/>
      <c r="IG26" s="91" t="s">
        <v>22</v>
      </c>
      <c r="IH26" s="91" t="s">
        <v>22</v>
      </c>
      <c r="II26" s="91" t="s">
        <v>77</v>
      </c>
      <c r="IJ26" s="91"/>
      <c r="IK26" s="91"/>
      <c r="IL26" s="91" t="s">
        <v>22</v>
      </c>
      <c r="IM26" s="91" t="s">
        <v>77</v>
      </c>
      <c r="IN26" s="91" t="s">
        <v>74</v>
      </c>
      <c r="IO26" s="91" t="s">
        <v>22</v>
      </c>
      <c r="IP26" s="91" t="s">
        <v>77</v>
      </c>
      <c r="IQ26" s="91" t="s">
        <v>74</v>
      </c>
      <c r="IR26" s="91" t="s">
        <v>22</v>
      </c>
      <c r="IS26" s="91"/>
      <c r="IT26" s="91"/>
      <c r="IU26" s="91"/>
      <c r="IV26" s="91"/>
      <c r="IW26" s="91"/>
      <c r="IX26" s="91"/>
      <c r="IY26" s="91"/>
      <c r="IZ26" s="91"/>
      <c r="JA26" s="91"/>
      <c r="JB26" s="91"/>
      <c r="JC26" s="91"/>
      <c r="JD26" s="91"/>
      <c r="JE26" s="91"/>
      <c r="JF26" s="91"/>
      <c r="JG26" s="91"/>
      <c r="JH26" s="91"/>
      <c r="JI26" s="91"/>
      <c r="JJ26" s="91"/>
      <c r="JK26" s="91"/>
      <c r="JL26" s="91"/>
      <c r="JM26" s="91"/>
      <c r="JN26" s="91"/>
      <c r="JO26" s="91"/>
      <c r="JP26" s="91"/>
      <c r="JQ26" s="91"/>
      <c r="JR26" s="91"/>
      <c r="JS26" s="44">
        <v>93</v>
      </c>
      <c r="JT26" s="44"/>
      <c r="JU26" s="44">
        <v>1.5</v>
      </c>
      <c r="JV26" s="44"/>
      <c r="JW26" s="44"/>
      <c r="JX26" s="44">
        <v>1.5</v>
      </c>
      <c r="JY26" s="44"/>
      <c r="JZ26" s="44"/>
      <c r="KA26" s="44"/>
      <c r="KB26" s="44"/>
      <c r="KC26" s="44"/>
      <c r="KD26" s="44"/>
      <c r="KE26" s="44">
        <v>40</v>
      </c>
      <c r="KF26" s="18">
        <f>E26-SUM(F26:KE26)</f>
        <v>74.25</v>
      </c>
      <c r="KG26" s="18">
        <f>E26-KF26</f>
        <v>390.25</v>
      </c>
      <c r="KH26" s="16" t="s">
        <v>145</v>
      </c>
      <c r="KI26" s="16"/>
      <c r="KJ26" s="16"/>
      <c r="KK26" s="16"/>
      <c r="KL26" s="16"/>
      <c r="KM26" s="16"/>
      <c r="KN26" s="16"/>
    </row>
    <row r="27" spans="1:300" s="15" customFormat="1">
      <c r="B27" s="51" t="s">
        <v>51</v>
      </c>
      <c r="C27" s="52">
        <v>786697181</v>
      </c>
      <c r="D27" s="53">
        <v>25</v>
      </c>
      <c r="E27" s="51">
        <f>(1858*D27/100)-14</f>
        <v>450.5</v>
      </c>
      <c r="F27" s="51"/>
      <c r="G27" s="44"/>
      <c r="H27" s="44"/>
      <c r="I27" s="44"/>
      <c r="J27" s="44"/>
      <c r="K27" s="44"/>
      <c r="L27" s="44"/>
      <c r="M27" s="44"/>
      <c r="N27" s="44"/>
      <c r="O27" s="44"/>
      <c r="P27" s="44" t="s">
        <v>46</v>
      </c>
      <c r="Q27" s="44" t="s">
        <v>150</v>
      </c>
      <c r="R27" s="44" t="s">
        <v>74</v>
      </c>
      <c r="S27" s="88">
        <v>23.75</v>
      </c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 t="s">
        <v>46</v>
      </c>
      <c r="AH27" s="44" t="s">
        <v>164</v>
      </c>
      <c r="AI27" s="44"/>
      <c r="AJ27" s="44">
        <v>24.25</v>
      </c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 t="s">
        <v>73</v>
      </c>
      <c r="AV27" s="44" t="s">
        <v>73</v>
      </c>
      <c r="AW27" s="44" t="s">
        <v>22</v>
      </c>
      <c r="AX27" s="44" t="s">
        <v>77</v>
      </c>
      <c r="AY27" s="44"/>
      <c r="AZ27" s="44"/>
      <c r="BA27" s="44"/>
      <c r="BB27" s="44">
        <v>31</v>
      </c>
      <c r="BC27" s="44"/>
      <c r="BD27" s="44"/>
      <c r="BE27" s="44"/>
      <c r="BF27" s="44"/>
      <c r="BG27" s="44"/>
      <c r="BH27" s="44"/>
      <c r="BI27" s="44"/>
      <c r="BJ27" s="44"/>
      <c r="BK27" s="44" t="s">
        <v>133</v>
      </c>
      <c r="BL27" s="44" t="s">
        <v>161</v>
      </c>
      <c r="BM27" s="44"/>
      <c r="BN27" s="44">
        <v>24</v>
      </c>
      <c r="BO27" s="44"/>
      <c r="BP27" s="44"/>
      <c r="BQ27" s="44"/>
      <c r="BR27" s="44"/>
      <c r="BS27" s="44"/>
      <c r="BT27" s="44"/>
      <c r="BU27" s="44"/>
      <c r="BV27" s="44"/>
      <c r="BW27" s="44"/>
      <c r="BX27" s="44" t="s">
        <v>46</v>
      </c>
      <c r="BY27" s="44"/>
      <c r="BZ27" s="44"/>
      <c r="CA27" s="44">
        <v>4</v>
      </c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 t="s">
        <v>22</v>
      </c>
      <c r="CR27" s="44" t="s">
        <v>77</v>
      </c>
      <c r="CS27" s="44"/>
      <c r="CT27" s="44"/>
      <c r="CU27" s="44">
        <v>31</v>
      </c>
      <c r="CV27" s="44"/>
      <c r="CW27" s="44"/>
      <c r="CX27" s="44"/>
      <c r="CY27" s="44"/>
      <c r="CZ27" s="44" t="s">
        <v>73</v>
      </c>
      <c r="DA27" s="44" t="s">
        <v>73</v>
      </c>
      <c r="DB27" s="44" t="s">
        <v>73</v>
      </c>
      <c r="DC27" s="44"/>
      <c r="DD27" s="44"/>
      <c r="DE27" s="44" t="s">
        <v>46</v>
      </c>
      <c r="DF27" s="44" t="s">
        <v>77</v>
      </c>
      <c r="DG27" s="44"/>
      <c r="DH27" s="44">
        <v>23</v>
      </c>
      <c r="DI27" s="44"/>
      <c r="DJ27" s="44"/>
      <c r="DK27" s="44"/>
      <c r="DL27" s="44"/>
      <c r="DM27" s="44"/>
      <c r="DN27" s="44"/>
      <c r="DO27" s="44"/>
      <c r="DP27" s="44"/>
      <c r="DQ27" s="44"/>
      <c r="DR27" s="44" t="s">
        <v>46</v>
      </c>
      <c r="DS27" s="44" t="s">
        <v>77</v>
      </c>
      <c r="DT27" s="44"/>
      <c r="DU27" s="44">
        <v>23</v>
      </c>
      <c r="DV27" s="44"/>
      <c r="DW27" s="44"/>
      <c r="DX27" s="44"/>
      <c r="DY27" s="44"/>
      <c r="DZ27" s="44"/>
      <c r="EA27" s="44"/>
      <c r="EB27" s="44"/>
      <c r="EC27" s="44"/>
      <c r="ED27" s="44"/>
      <c r="EE27" s="44"/>
      <c r="EF27" s="44"/>
      <c r="EG27" s="44"/>
      <c r="EH27" s="44"/>
      <c r="EI27" s="44"/>
      <c r="EJ27" s="44"/>
      <c r="EK27" s="44"/>
      <c r="EL27" s="44" t="s">
        <v>46</v>
      </c>
      <c r="EM27" s="44" t="s">
        <v>77</v>
      </c>
      <c r="EN27" s="44"/>
      <c r="EO27" s="44">
        <v>23</v>
      </c>
      <c r="EP27" s="44"/>
      <c r="EQ27" s="44"/>
      <c r="ER27" s="44"/>
      <c r="ES27" s="44"/>
      <c r="ET27" s="44"/>
      <c r="EU27" s="44"/>
      <c r="EV27" s="44"/>
      <c r="EW27" s="44"/>
      <c r="EX27" s="44"/>
      <c r="EY27" s="44"/>
      <c r="EZ27" s="44"/>
      <c r="FA27" s="44"/>
      <c r="FB27" s="44"/>
      <c r="FC27" s="44"/>
      <c r="FD27" s="44"/>
      <c r="FE27" s="44"/>
      <c r="FF27" s="44"/>
      <c r="FG27" s="44"/>
      <c r="FH27" s="44"/>
      <c r="FI27" s="44"/>
      <c r="FJ27" s="44"/>
      <c r="FK27" s="44"/>
      <c r="FL27" s="44"/>
      <c r="FM27" s="44"/>
      <c r="FN27" s="44"/>
      <c r="FO27" s="44"/>
      <c r="FP27" s="44"/>
      <c r="FQ27" s="44"/>
      <c r="FR27" s="44"/>
      <c r="FS27" s="44" t="s">
        <v>46</v>
      </c>
      <c r="FT27" s="44" t="s">
        <v>77</v>
      </c>
      <c r="FU27" s="44"/>
      <c r="FV27" s="44">
        <v>23</v>
      </c>
      <c r="FW27" s="44"/>
      <c r="FX27" s="44"/>
      <c r="FY27" s="44"/>
      <c r="FZ27" s="44"/>
      <c r="GA27" s="44"/>
      <c r="GB27" s="44"/>
      <c r="GC27" s="44"/>
      <c r="GD27" s="44"/>
      <c r="GE27" s="44"/>
      <c r="GF27" s="44" t="s">
        <v>46</v>
      </c>
      <c r="GG27" s="44" t="s">
        <v>77</v>
      </c>
      <c r="GH27" s="44"/>
      <c r="GI27" s="44">
        <v>23</v>
      </c>
      <c r="GJ27" s="44"/>
      <c r="GK27" s="44"/>
      <c r="GL27" s="44"/>
      <c r="GM27" s="44"/>
      <c r="GN27" s="44"/>
      <c r="GO27" s="44"/>
      <c r="GP27" s="44"/>
      <c r="GQ27" s="44"/>
      <c r="GR27" s="44"/>
      <c r="GS27" s="44"/>
      <c r="GT27" s="44"/>
      <c r="GU27" s="44"/>
      <c r="GV27" s="44"/>
      <c r="GW27" s="44"/>
      <c r="GX27" s="44"/>
      <c r="GY27" s="44"/>
      <c r="GZ27" s="44"/>
      <c r="HA27" s="44"/>
      <c r="HB27" s="44" t="s">
        <v>46</v>
      </c>
      <c r="HC27" s="44" t="s">
        <v>77</v>
      </c>
      <c r="HD27" s="44"/>
      <c r="HE27" s="44">
        <v>23</v>
      </c>
      <c r="HF27" s="44"/>
      <c r="HG27" s="44"/>
      <c r="HH27" s="44"/>
      <c r="HI27" s="44"/>
      <c r="HJ27" s="44"/>
      <c r="HK27" s="44"/>
      <c r="HL27" s="44"/>
      <c r="HM27" s="44"/>
      <c r="HN27" s="44"/>
      <c r="HO27" s="44"/>
      <c r="HP27" s="44"/>
      <c r="HQ27" s="44"/>
      <c r="HR27" s="44"/>
      <c r="HS27" s="44"/>
      <c r="HT27" s="44"/>
      <c r="HU27" s="44"/>
      <c r="HV27" s="44"/>
      <c r="HW27" s="44"/>
      <c r="HX27" s="44"/>
      <c r="HY27" s="44"/>
      <c r="HZ27" s="44"/>
      <c r="IA27" s="44"/>
      <c r="IB27" s="44"/>
      <c r="IC27" s="44"/>
      <c r="ID27" s="44"/>
      <c r="IE27" s="91"/>
      <c r="IF27" s="91"/>
      <c r="IG27" s="91"/>
      <c r="IH27" s="91"/>
      <c r="II27" s="91"/>
      <c r="IJ27" s="91"/>
      <c r="IK27" s="91"/>
      <c r="IL27" s="91"/>
      <c r="IM27" s="91"/>
      <c r="IN27" s="91"/>
      <c r="IO27" s="91"/>
      <c r="IP27" s="91"/>
      <c r="IQ27" s="91" t="s">
        <v>22</v>
      </c>
      <c r="IR27" s="91"/>
      <c r="IS27" s="91" t="s">
        <v>22</v>
      </c>
      <c r="IT27" s="91" t="s">
        <v>77</v>
      </c>
      <c r="IU27" s="91" t="s">
        <v>74</v>
      </c>
      <c r="IV27" s="91" t="s">
        <v>77</v>
      </c>
      <c r="IW27" s="91" t="s">
        <v>22</v>
      </c>
      <c r="IX27" s="91" t="s">
        <v>74</v>
      </c>
      <c r="IY27" s="91" t="s">
        <v>47</v>
      </c>
      <c r="IZ27" s="91"/>
      <c r="JA27" s="91"/>
      <c r="JB27" s="91"/>
      <c r="JC27" s="91"/>
      <c r="JD27" s="91"/>
      <c r="JE27" s="91"/>
      <c r="JF27" s="91"/>
      <c r="JG27" s="91"/>
      <c r="JH27" s="91"/>
      <c r="JI27" s="91"/>
      <c r="JJ27" s="91"/>
      <c r="JK27" s="91"/>
      <c r="JL27" s="91"/>
      <c r="JM27" s="91"/>
      <c r="JN27" s="91"/>
      <c r="JO27" s="91"/>
      <c r="JP27" s="91"/>
      <c r="JQ27" s="91"/>
      <c r="JR27" s="91"/>
      <c r="JS27" s="44">
        <v>84</v>
      </c>
      <c r="JT27" s="44"/>
      <c r="JU27" s="44">
        <v>1.5</v>
      </c>
      <c r="JV27" s="44"/>
      <c r="JW27" s="44"/>
      <c r="JX27" s="44">
        <v>1.5</v>
      </c>
      <c r="JY27" s="44"/>
      <c r="JZ27" s="44"/>
      <c r="KA27" s="44"/>
      <c r="KB27" s="44"/>
      <c r="KC27" s="44"/>
      <c r="KD27" s="44"/>
      <c r="KE27" s="44">
        <v>40</v>
      </c>
      <c r="KF27" s="18">
        <f t="shared" ref="KF27:KF32" si="271">E27-SUM(F27:KE27)</f>
        <v>47.5</v>
      </c>
      <c r="KG27" s="18">
        <f t="shared" ref="KG27:KG33" si="272">E27-KF27</f>
        <v>403</v>
      </c>
      <c r="KH27" s="16"/>
      <c r="KI27" s="16"/>
      <c r="KJ27" s="16"/>
      <c r="KK27" s="16"/>
      <c r="KL27" s="16"/>
      <c r="KM27" s="16"/>
      <c r="KN27" s="16"/>
    </row>
    <row r="28" spans="1:300" s="15" customFormat="1">
      <c r="B28" s="51" t="s">
        <v>52</v>
      </c>
      <c r="C28" s="52">
        <v>264842430</v>
      </c>
      <c r="D28" s="53">
        <v>10</v>
      </c>
      <c r="E28" s="51">
        <f t="shared" ref="E28:E33" si="273">1858*D28/100</f>
        <v>185.8</v>
      </c>
      <c r="F28" s="51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 t="s">
        <v>73</v>
      </c>
      <c r="R28" s="44" t="s">
        <v>78</v>
      </c>
      <c r="S28" s="44">
        <v>10</v>
      </c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 t="s">
        <v>22</v>
      </c>
      <c r="AH28" s="44" t="s">
        <v>73</v>
      </c>
      <c r="AI28" s="44" t="s">
        <v>73</v>
      </c>
      <c r="AJ28" s="44">
        <v>4</v>
      </c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 t="s">
        <v>77</v>
      </c>
      <c r="AW28" s="44"/>
      <c r="AX28" s="44" t="s">
        <v>22</v>
      </c>
      <c r="AY28" s="44" t="s">
        <v>47</v>
      </c>
      <c r="AZ28" s="44"/>
      <c r="BA28" s="44"/>
      <c r="BB28" s="44">
        <v>40</v>
      </c>
      <c r="BC28" s="44"/>
      <c r="BD28" s="44"/>
      <c r="BE28" s="44"/>
      <c r="BF28" s="44"/>
      <c r="BG28" s="44"/>
      <c r="BH28" s="44"/>
      <c r="BI28" s="44"/>
      <c r="BJ28" s="44"/>
      <c r="BK28" s="44" t="s">
        <v>133</v>
      </c>
      <c r="BL28" s="44" t="s">
        <v>22</v>
      </c>
      <c r="BM28" s="44" t="s">
        <v>73</v>
      </c>
      <c r="BN28" s="44">
        <v>14</v>
      </c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 t="s">
        <v>77</v>
      </c>
      <c r="CR28" s="44" t="s">
        <v>73</v>
      </c>
      <c r="CS28" s="44" t="s">
        <v>73</v>
      </c>
      <c r="CT28" s="44"/>
      <c r="CU28" s="44">
        <v>19</v>
      </c>
      <c r="CV28" s="44"/>
      <c r="CW28" s="44"/>
      <c r="CX28" s="44"/>
      <c r="CY28" s="44"/>
      <c r="CZ28" s="44" t="s">
        <v>73</v>
      </c>
      <c r="DA28" s="44" t="s">
        <v>73</v>
      </c>
      <c r="DB28" s="44" t="s">
        <v>73</v>
      </c>
      <c r="DC28" s="44"/>
      <c r="DD28" s="44"/>
      <c r="DE28" s="44" t="s">
        <v>73</v>
      </c>
      <c r="DF28" s="44" t="s">
        <v>73</v>
      </c>
      <c r="DG28" s="44" t="s">
        <v>73</v>
      </c>
      <c r="DH28" s="44"/>
      <c r="DI28" s="44"/>
      <c r="DJ28" s="44"/>
      <c r="DK28" s="44"/>
      <c r="DL28" s="44"/>
      <c r="DM28" s="44"/>
      <c r="DN28" s="44"/>
      <c r="DO28" s="44"/>
      <c r="DP28" s="44"/>
      <c r="DQ28" s="44"/>
      <c r="DR28" s="44"/>
      <c r="DS28" s="44"/>
      <c r="DT28" s="44"/>
      <c r="DU28" s="44"/>
      <c r="DV28" s="44" t="s">
        <v>73</v>
      </c>
      <c r="DW28" s="44" t="s">
        <v>73</v>
      </c>
      <c r="DX28" s="44" t="s">
        <v>73</v>
      </c>
      <c r="DY28" s="44" t="s">
        <v>73</v>
      </c>
      <c r="DZ28" s="44" t="s">
        <v>73</v>
      </c>
      <c r="EA28" s="44" t="s">
        <v>73</v>
      </c>
      <c r="EB28" s="44" t="s">
        <v>73</v>
      </c>
      <c r="EC28" s="44" t="s">
        <v>73</v>
      </c>
      <c r="ED28" s="44" t="s">
        <v>73</v>
      </c>
      <c r="EE28" s="44" t="s">
        <v>73</v>
      </c>
      <c r="EF28" s="44"/>
      <c r="EG28" s="44"/>
      <c r="EH28" s="44"/>
      <c r="EI28" s="44"/>
      <c r="EJ28" s="44"/>
      <c r="EK28" s="44"/>
      <c r="EL28" s="44"/>
      <c r="EM28" s="44"/>
      <c r="EN28" s="44"/>
      <c r="EO28" s="44"/>
      <c r="EP28" s="44"/>
      <c r="EQ28" s="44"/>
      <c r="ER28" s="44"/>
      <c r="ES28" s="44"/>
      <c r="ET28" s="44"/>
      <c r="EU28" s="44"/>
      <c r="EV28" s="44"/>
      <c r="EW28" s="44"/>
      <c r="EX28" s="44"/>
      <c r="EY28" s="44"/>
      <c r="EZ28" s="44"/>
      <c r="FA28" s="44"/>
      <c r="FB28" s="44"/>
      <c r="FC28" s="44"/>
      <c r="FD28" s="44"/>
      <c r="FE28" s="44"/>
      <c r="FF28" s="44"/>
      <c r="FG28" s="44"/>
      <c r="FH28" s="44"/>
      <c r="FI28" s="44" t="s">
        <v>73</v>
      </c>
      <c r="FJ28" s="44" t="s">
        <v>73</v>
      </c>
      <c r="FK28" s="44" t="s">
        <v>73</v>
      </c>
      <c r="FL28" s="44" t="s">
        <v>73</v>
      </c>
      <c r="FM28" s="44"/>
      <c r="FN28" s="44"/>
      <c r="FO28" s="44"/>
      <c r="FP28" s="44"/>
      <c r="FQ28" s="44"/>
      <c r="FR28" s="44"/>
      <c r="FS28" s="44" t="s">
        <v>73</v>
      </c>
      <c r="FT28" s="44" t="s">
        <v>73</v>
      </c>
      <c r="FU28" s="44" t="s">
        <v>73</v>
      </c>
      <c r="FV28" s="44"/>
      <c r="FW28" s="44"/>
      <c r="FX28" s="44"/>
      <c r="FY28" s="44"/>
      <c r="FZ28" s="44"/>
      <c r="GA28" s="44"/>
      <c r="GB28" s="44"/>
      <c r="GC28" s="44"/>
      <c r="GD28" s="44"/>
      <c r="GE28" s="44"/>
      <c r="GF28" s="44"/>
      <c r="GG28" s="44"/>
      <c r="GH28" s="44"/>
      <c r="GI28" s="44"/>
      <c r="GJ28" s="44"/>
      <c r="GK28" s="44"/>
      <c r="GL28" s="44"/>
      <c r="GM28" s="44"/>
      <c r="GN28" s="44"/>
      <c r="GO28" s="44"/>
      <c r="GP28" s="44"/>
      <c r="GQ28" s="44"/>
      <c r="GR28" s="44"/>
      <c r="GS28" s="44"/>
      <c r="GT28" s="44"/>
      <c r="GU28" s="44"/>
      <c r="GV28" s="44"/>
      <c r="GW28" s="44"/>
      <c r="GX28" s="44"/>
      <c r="GY28" s="44"/>
      <c r="GZ28" s="44"/>
      <c r="HA28" s="44"/>
      <c r="HB28" s="44"/>
      <c r="HC28" s="44"/>
      <c r="HD28" s="44"/>
      <c r="HE28" s="44"/>
      <c r="HF28" s="44"/>
      <c r="HG28" s="44"/>
      <c r="HH28" s="44"/>
      <c r="HI28" s="44"/>
      <c r="HJ28" s="44"/>
      <c r="HK28" s="44"/>
      <c r="HL28" s="44"/>
      <c r="HM28" s="44"/>
      <c r="HN28" s="44"/>
      <c r="HO28" s="44"/>
      <c r="HP28" s="44"/>
      <c r="HQ28" s="44"/>
      <c r="HR28" s="44" t="s">
        <v>73</v>
      </c>
      <c r="HS28" s="44" t="s">
        <v>73</v>
      </c>
      <c r="HT28" s="44" t="s">
        <v>73</v>
      </c>
      <c r="HU28" s="44"/>
      <c r="HV28" s="44"/>
      <c r="HW28" s="44"/>
      <c r="HX28" s="44"/>
      <c r="HY28" s="44"/>
      <c r="HZ28" s="44"/>
      <c r="IA28" s="44"/>
      <c r="IB28" s="44"/>
      <c r="IC28" s="44"/>
      <c r="ID28" s="44"/>
      <c r="IE28" s="91"/>
      <c r="IF28" s="91"/>
      <c r="IG28" s="91"/>
      <c r="IH28" s="91"/>
      <c r="II28" s="91" t="s">
        <v>22</v>
      </c>
      <c r="IJ28" s="91" t="s">
        <v>22</v>
      </c>
      <c r="IK28" s="91" t="s">
        <v>22</v>
      </c>
      <c r="IL28" s="91"/>
      <c r="IM28" s="91"/>
      <c r="IN28" s="91"/>
      <c r="IO28" s="91"/>
      <c r="IP28" s="91"/>
      <c r="IQ28" s="91"/>
      <c r="IR28" s="91"/>
      <c r="IS28" s="91"/>
      <c r="IT28" s="91"/>
      <c r="IU28" s="91"/>
      <c r="IV28" s="91"/>
      <c r="IW28" s="91"/>
      <c r="IX28" s="91"/>
      <c r="IY28" s="91"/>
      <c r="IZ28" s="91"/>
      <c r="JA28" s="91"/>
      <c r="JB28" s="91"/>
      <c r="JC28" s="91"/>
      <c r="JD28" s="91"/>
      <c r="JE28" s="91"/>
      <c r="JF28" s="91"/>
      <c r="JG28" s="91"/>
      <c r="JH28" s="91"/>
      <c r="JI28" s="91"/>
      <c r="JJ28" s="91"/>
      <c r="JK28" s="91"/>
      <c r="JL28" s="91"/>
      <c r="JM28" s="91"/>
      <c r="JN28" s="91"/>
      <c r="JO28" s="91"/>
      <c r="JP28" s="91"/>
      <c r="JQ28" s="91"/>
      <c r="JR28" s="91"/>
      <c r="JS28" s="44">
        <v>36</v>
      </c>
      <c r="JT28" s="44"/>
      <c r="JU28" s="44"/>
      <c r="JV28" s="44"/>
      <c r="JW28" s="44"/>
      <c r="JX28" s="44"/>
      <c r="JY28" s="44"/>
      <c r="JZ28" s="44"/>
      <c r="KA28" s="44"/>
      <c r="KB28" s="44"/>
      <c r="KC28" s="44"/>
      <c r="KD28" s="44"/>
      <c r="KE28" s="44">
        <v>40</v>
      </c>
      <c r="KF28" s="18">
        <f t="shared" si="271"/>
        <v>22.800000000000011</v>
      </c>
      <c r="KG28" s="18">
        <f t="shared" si="272"/>
        <v>163</v>
      </c>
      <c r="KH28" s="16"/>
      <c r="KI28" s="16"/>
      <c r="KJ28" s="16"/>
      <c r="KK28" s="16"/>
      <c r="KL28" s="16"/>
      <c r="KM28" s="16"/>
      <c r="KN28" s="16"/>
    </row>
    <row r="29" spans="1:300" s="15" customFormat="1">
      <c r="B29" s="51" t="s">
        <v>132</v>
      </c>
      <c r="C29" s="52">
        <v>792632136</v>
      </c>
      <c r="D29" s="53">
        <v>25</v>
      </c>
      <c r="E29" s="85">
        <f>((1858*D29/100)/12*10)+50</f>
        <v>437.08333333333337</v>
      </c>
      <c r="F29" s="51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 t="s">
        <v>22</v>
      </c>
      <c r="BN29" s="44">
        <v>12</v>
      </c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 t="s">
        <v>139</v>
      </c>
      <c r="CA29" s="44">
        <v>6</v>
      </c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  <c r="CR29" s="44" t="s">
        <v>22</v>
      </c>
      <c r="CS29" s="44" t="s">
        <v>47</v>
      </c>
      <c r="CT29" s="44"/>
      <c r="CU29" s="44">
        <v>21</v>
      </c>
      <c r="CV29" s="44"/>
      <c r="CW29" s="44"/>
      <c r="CX29" s="44"/>
      <c r="CY29" s="44"/>
      <c r="CZ29" s="44"/>
      <c r="DA29" s="44" t="s">
        <v>77</v>
      </c>
      <c r="DB29" s="44"/>
      <c r="DC29" s="44"/>
      <c r="DD29" s="44">
        <v>19</v>
      </c>
      <c r="DE29" s="44"/>
      <c r="DF29" s="44" t="s">
        <v>46</v>
      </c>
      <c r="DG29" s="44" t="s">
        <v>78</v>
      </c>
      <c r="DH29" s="44">
        <v>15</v>
      </c>
      <c r="DI29" s="44"/>
      <c r="DJ29" s="44"/>
      <c r="DK29" s="44"/>
      <c r="DL29" s="44"/>
      <c r="DM29" s="44"/>
      <c r="DN29" s="44"/>
      <c r="DO29" s="44"/>
      <c r="DP29" s="44"/>
      <c r="DQ29" s="44"/>
      <c r="DR29" s="44"/>
      <c r="DS29" s="44"/>
      <c r="DT29" s="44" t="s">
        <v>78</v>
      </c>
      <c r="DU29" s="44">
        <v>10</v>
      </c>
      <c r="DV29" s="44"/>
      <c r="DW29" s="44"/>
      <c r="DX29" s="44"/>
      <c r="DY29" s="44"/>
      <c r="DZ29" s="44"/>
      <c r="EA29" s="44" t="s">
        <v>22</v>
      </c>
      <c r="EB29" s="44" t="s">
        <v>77</v>
      </c>
      <c r="EC29" s="44"/>
      <c r="ED29" s="44"/>
      <c r="EE29" s="44"/>
      <c r="EF29" s="44">
        <v>31</v>
      </c>
      <c r="EG29" s="44"/>
      <c r="EH29" s="44"/>
      <c r="EI29" s="44"/>
      <c r="EJ29" s="44"/>
      <c r="EK29" s="44"/>
      <c r="EL29" s="44" t="s">
        <v>134</v>
      </c>
      <c r="EM29" s="44"/>
      <c r="EN29" s="44" t="s">
        <v>78</v>
      </c>
      <c r="EO29" s="44">
        <v>22</v>
      </c>
      <c r="EP29" s="44"/>
      <c r="EQ29" s="44"/>
      <c r="ER29" s="44"/>
      <c r="ES29" s="44"/>
      <c r="ET29" s="44"/>
      <c r="EU29" s="44"/>
      <c r="EV29" s="44"/>
      <c r="EW29" s="44"/>
      <c r="EX29" s="44"/>
      <c r="EY29" s="44"/>
      <c r="EZ29" s="44"/>
      <c r="FA29" s="44"/>
      <c r="FB29" s="44"/>
      <c r="FC29" s="44"/>
      <c r="FD29" s="44"/>
      <c r="FE29" s="44"/>
      <c r="FF29" s="44"/>
      <c r="FG29" s="44"/>
      <c r="FH29" s="44"/>
      <c r="FI29" s="44"/>
      <c r="FJ29" s="44"/>
      <c r="FK29" s="44" t="s">
        <v>22</v>
      </c>
      <c r="FL29" s="44" t="s">
        <v>47</v>
      </c>
      <c r="FM29" s="44"/>
      <c r="FN29" s="44"/>
      <c r="FO29" s="44"/>
      <c r="FP29" s="44"/>
      <c r="FQ29" s="44"/>
      <c r="FR29" s="44"/>
      <c r="FS29" s="44" t="s">
        <v>134</v>
      </c>
      <c r="FT29" s="44"/>
      <c r="FU29" s="44" t="s">
        <v>78</v>
      </c>
      <c r="FV29" s="44">
        <v>44</v>
      </c>
      <c r="FW29" s="44"/>
      <c r="FX29" s="44"/>
      <c r="FY29" s="44"/>
      <c r="FZ29" s="44"/>
      <c r="GA29" s="44"/>
      <c r="GB29" s="44"/>
      <c r="GC29" s="44"/>
      <c r="GD29" s="44"/>
      <c r="GE29" s="44"/>
      <c r="GF29" s="44" t="s">
        <v>134</v>
      </c>
      <c r="GG29" s="44"/>
      <c r="GH29" s="44" t="s">
        <v>78</v>
      </c>
      <c r="GI29" s="44">
        <v>22</v>
      </c>
      <c r="GJ29" s="44"/>
      <c r="GK29" s="44"/>
      <c r="GL29" s="44"/>
      <c r="GM29" s="44"/>
      <c r="GN29" s="44"/>
      <c r="GO29" s="44"/>
      <c r="GP29" s="44"/>
      <c r="GQ29" s="44"/>
      <c r="GR29" s="44"/>
      <c r="GS29" s="44"/>
      <c r="GT29" s="44"/>
      <c r="GU29" s="44"/>
      <c r="GV29" s="44"/>
      <c r="GW29" s="44"/>
      <c r="GX29" s="44"/>
      <c r="GY29" s="44"/>
      <c r="GZ29" s="44"/>
      <c r="HA29" s="44"/>
      <c r="HB29" s="44" t="s">
        <v>134</v>
      </c>
      <c r="HC29" s="44"/>
      <c r="HD29" s="44" t="s">
        <v>78</v>
      </c>
      <c r="HE29" s="44">
        <v>22</v>
      </c>
      <c r="HF29" s="44"/>
      <c r="HG29" s="44"/>
      <c r="HH29" s="44"/>
      <c r="HI29" s="44"/>
      <c r="HJ29" s="44"/>
      <c r="HK29" s="44"/>
      <c r="HL29" s="44"/>
      <c r="HM29" s="44"/>
      <c r="HN29" s="44"/>
      <c r="HO29" s="44"/>
      <c r="HP29" s="44"/>
      <c r="HQ29" s="44"/>
      <c r="HR29" s="44"/>
      <c r="HS29" s="44"/>
      <c r="HT29" s="44"/>
      <c r="HU29" s="44"/>
      <c r="HV29" s="44"/>
      <c r="HW29" s="44"/>
      <c r="HX29" s="44"/>
      <c r="HY29" s="44"/>
      <c r="HZ29" s="44"/>
      <c r="IA29" s="44"/>
      <c r="IB29" s="44"/>
      <c r="IC29" s="44"/>
      <c r="ID29" s="44"/>
      <c r="IE29" s="91" t="s">
        <v>22</v>
      </c>
      <c r="IF29" s="91" t="s">
        <v>77</v>
      </c>
      <c r="IG29" s="91"/>
      <c r="IH29" s="91" t="s">
        <v>22</v>
      </c>
      <c r="II29" s="91"/>
      <c r="IJ29" s="91"/>
      <c r="IK29" s="91" t="s">
        <v>22</v>
      </c>
      <c r="IL29" s="91" t="s">
        <v>74</v>
      </c>
      <c r="IM29" s="91"/>
      <c r="IN29" s="91"/>
      <c r="IO29" s="91"/>
      <c r="IP29" s="91"/>
      <c r="IQ29" s="91"/>
      <c r="IR29" s="91"/>
      <c r="IS29" s="91"/>
      <c r="IT29" s="91"/>
      <c r="IU29" s="91"/>
      <c r="IV29" s="91"/>
      <c r="IW29" s="91"/>
      <c r="IX29" s="91"/>
      <c r="IY29" s="91"/>
      <c r="IZ29" s="91"/>
      <c r="JA29" s="91"/>
      <c r="JB29" s="91"/>
      <c r="JC29" s="91"/>
      <c r="JD29" s="91"/>
      <c r="JE29" s="91"/>
      <c r="JF29" s="91"/>
      <c r="JG29" s="91"/>
      <c r="JH29" s="91"/>
      <c r="JI29" s="91" t="s">
        <v>22</v>
      </c>
      <c r="JJ29" s="91" t="s">
        <v>49</v>
      </c>
      <c r="JK29" s="91" t="s">
        <v>74</v>
      </c>
      <c r="JL29" s="91" t="s">
        <v>22</v>
      </c>
      <c r="JM29" s="91" t="s">
        <v>22</v>
      </c>
      <c r="JN29" s="91" t="s">
        <v>74</v>
      </c>
      <c r="JO29" s="91" t="s">
        <v>74</v>
      </c>
      <c r="JP29" s="91"/>
      <c r="JQ29" s="91"/>
      <c r="JR29" s="91"/>
      <c r="JS29" s="44">
        <v>103</v>
      </c>
      <c r="JT29" s="44"/>
      <c r="JU29" s="44"/>
      <c r="JV29" s="44"/>
      <c r="JW29" s="44"/>
      <c r="JX29" s="44">
        <v>1.5</v>
      </c>
      <c r="JY29" s="44"/>
      <c r="JZ29" s="44"/>
      <c r="KA29" s="44"/>
      <c r="KB29" s="44"/>
      <c r="KC29" s="44"/>
      <c r="KD29" s="44"/>
      <c r="KE29" s="44">
        <v>40</v>
      </c>
      <c r="KF29" s="87">
        <f t="shared" si="271"/>
        <v>68.583333333333371</v>
      </c>
      <c r="KG29" s="18">
        <f t="shared" si="272"/>
        <v>368.5</v>
      </c>
      <c r="KH29" s="16"/>
      <c r="KI29" s="16"/>
      <c r="KJ29" s="16"/>
      <c r="KK29" s="16"/>
      <c r="KL29" s="16"/>
      <c r="KM29" s="16"/>
      <c r="KN29" s="16"/>
    </row>
    <row r="30" spans="1:300" s="15" customFormat="1">
      <c r="B30" s="13" t="s">
        <v>53</v>
      </c>
      <c r="C30" s="35">
        <v>795835428</v>
      </c>
      <c r="D30" s="33">
        <v>40</v>
      </c>
      <c r="E30" s="13">
        <f>1858*D30/100</f>
        <v>743.2</v>
      </c>
      <c r="F30" s="13"/>
      <c r="G30" s="20"/>
      <c r="H30" s="20"/>
      <c r="I30" s="20"/>
      <c r="J30" s="20"/>
      <c r="K30" s="20"/>
      <c r="L30" s="20"/>
      <c r="M30" s="20"/>
      <c r="N30" s="20"/>
      <c r="O30" s="20"/>
      <c r="P30" s="20" t="s">
        <v>73</v>
      </c>
      <c r="Q30" s="20" t="s">
        <v>22</v>
      </c>
      <c r="R30" s="20" t="s">
        <v>77</v>
      </c>
      <c r="S30" s="20">
        <v>31</v>
      </c>
      <c r="T30" s="20"/>
      <c r="U30" s="20"/>
      <c r="V30" s="20"/>
      <c r="W30" s="20"/>
      <c r="X30" s="20"/>
      <c r="Y30" s="20"/>
      <c r="Z30" s="20" t="s">
        <v>78</v>
      </c>
      <c r="AA30" s="20">
        <v>10</v>
      </c>
      <c r="AB30" s="20"/>
      <c r="AC30" s="20"/>
      <c r="AD30" s="20"/>
      <c r="AE30" s="20"/>
      <c r="AF30" s="20"/>
      <c r="AG30" s="20"/>
      <c r="AH30" s="20" t="s">
        <v>22</v>
      </c>
      <c r="AI30" s="20" t="s">
        <v>77</v>
      </c>
      <c r="AJ30" s="44">
        <v>31</v>
      </c>
      <c r="AK30" s="20" t="s">
        <v>73</v>
      </c>
      <c r="AL30" s="20" t="s">
        <v>73</v>
      </c>
      <c r="AM30" s="20" t="s">
        <v>73</v>
      </c>
      <c r="AN30" s="20" t="s">
        <v>73</v>
      </c>
      <c r="AO30" s="20" t="s">
        <v>73</v>
      </c>
      <c r="AP30" s="20" t="s">
        <v>73</v>
      </c>
      <c r="AQ30" s="20" t="s">
        <v>73</v>
      </c>
      <c r="AR30" s="20" t="s">
        <v>73</v>
      </c>
      <c r="AS30" s="20" t="s">
        <v>73</v>
      </c>
      <c r="AT30" s="20" t="s">
        <v>73</v>
      </c>
      <c r="AU30" s="20" t="s">
        <v>73</v>
      </c>
      <c r="AV30" s="20" t="s">
        <v>73</v>
      </c>
      <c r="AW30" s="20" t="s">
        <v>73</v>
      </c>
      <c r="AX30" s="20" t="s">
        <v>73</v>
      </c>
      <c r="AY30" s="20" t="s">
        <v>73</v>
      </c>
      <c r="AZ30" s="20" t="s">
        <v>73</v>
      </c>
      <c r="BA30" s="20" t="s">
        <v>73</v>
      </c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 t="s">
        <v>22</v>
      </c>
      <c r="BM30" s="20" t="s">
        <v>77</v>
      </c>
      <c r="BN30" s="20">
        <v>31</v>
      </c>
      <c r="BO30" s="20" t="s">
        <v>134</v>
      </c>
      <c r="BP30" s="20"/>
      <c r="BQ30" s="20" t="s">
        <v>22</v>
      </c>
      <c r="BR30" s="20">
        <v>22</v>
      </c>
      <c r="BS30" s="20"/>
      <c r="BT30" s="20"/>
      <c r="BU30" s="20"/>
      <c r="BV30" s="20"/>
      <c r="BW30" s="20"/>
      <c r="BX30" s="20"/>
      <c r="BY30" s="20" t="s">
        <v>22</v>
      </c>
      <c r="BZ30" s="20" t="s">
        <v>77</v>
      </c>
      <c r="CA30" s="20">
        <v>31</v>
      </c>
      <c r="CB30" s="20"/>
      <c r="CC30" s="20"/>
      <c r="CD30" s="20"/>
      <c r="CE30" s="20"/>
      <c r="CF30" s="20"/>
      <c r="CG30" s="20"/>
      <c r="CH30" s="20" t="s">
        <v>22</v>
      </c>
      <c r="CI30" s="20" t="s">
        <v>172</v>
      </c>
      <c r="CJ30" s="20">
        <v>22.5</v>
      </c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 t="s">
        <v>77</v>
      </c>
      <c r="DA30" s="20"/>
      <c r="DB30" s="20" t="s">
        <v>22</v>
      </c>
      <c r="DC30" s="20"/>
      <c r="DD30" s="20">
        <v>28</v>
      </c>
      <c r="DE30" s="20"/>
      <c r="DF30" s="20"/>
      <c r="DG30" s="20" t="s">
        <v>77</v>
      </c>
      <c r="DH30" s="20">
        <v>19</v>
      </c>
      <c r="DI30" s="20"/>
      <c r="DJ30" s="20"/>
      <c r="DK30" s="20"/>
      <c r="DL30" s="20"/>
      <c r="DM30" s="20" t="s">
        <v>64</v>
      </c>
      <c r="DN30" s="20" t="s">
        <v>77</v>
      </c>
      <c r="DO30" s="20"/>
      <c r="DP30" s="20">
        <v>24</v>
      </c>
      <c r="DQ30" s="20"/>
      <c r="DR30" s="20"/>
      <c r="DS30" s="20"/>
      <c r="DT30" s="20" t="s">
        <v>77</v>
      </c>
      <c r="DU30" s="20">
        <v>19</v>
      </c>
      <c r="DV30" s="20"/>
      <c r="DW30" s="20"/>
      <c r="DX30" s="20"/>
      <c r="DY30" s="20" t="s">
        <v>22</v>
      </c>
      <c r="DZ30" s="20" t="s">
        <v>77</v>
      </c>
      <c r="EA30" s="20"/>
      <c r="EB30" s="20" t="s">
        <v>22</v>
      </c>
      <c r="EC30" s="20"/>
      <c r="ED30" s="20"/>
      <c r="EE30" s="20"/>
      <c r="EF30" s="20">
        <v>43</v>
      </c>
      <c r="EG30" s="20"/>
      <c r="EH30" s="20"/>
      <c r="EI30" s="20"/>
      <c r="EJ30" s="20"/>
      <c r="EK30" s="20"/>
      <c r="EL30" s="20"/>
      <c r="EM30" s="20"/>
      <c r="EN30" s="20" t="s">
        <v>77</v>
      </c>
      <c r="EO30" s="20">
        <v>19</v>
      </c>
      <c r="EP30" s="20"/>
      <c r="EQ30" s="20"/>
      <c r="ER30" s="20"/>
      <c r="ES30" s="20"/>
      <c r="ET30" s="20"/>
      <c r="EU30" s="20" t="s">
        <v>22</v>
      </c>
      <c r="EV30" s="20" t="s">
        <v>78</v>
      </c>
      <c r="EW30" s="20">
        <v>22</v>
      </c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 t="s">
        <v>22</v>
      </c>
      <c r="FJ30" s="20" t="s">
        <v>77</v>
      </c>
      <c r="FK30" s="20"/>
      <c r="FL30" s="20"/>
      <c r="FM30" s="20"/>
      <c r="FN30" s="20"/>
      <c r="FO30" s="20"/>
      <c r="FP30" s="20"/>
      <c r="FQ30" s="20"/>
      <c r="FR30" s="20"/>
      <c r="FS30" s="20"/>
      <c r="FT30" s="20" t="s">
        <v>22</v>
      </c>
      <c r="FU30" s="20" t="s">
        <v>77</v>
      </c>
      <c r="FV30" s="20">
        <v>62</v>
      </c>
      <c r="FW30" s="20"/>
      <c r="FX30" s="20" t="s">
        <v>77</v>
      </c>
      <c r="FY30" s="20"/>
      <c r="FZ30" s="20">
        <v>19</v>
      </c>
      <c r="GA30" s="20"/>
      <c r="GB30" s="20"/>
      <c r="GC30" s="20"/>
      <c r="GD30" s="20"/>
      <c r="GE30" s="20"/>
      <c r="GF30" s="20"/>
      <c r="GG30" s="20"/>
      <c r="GH30" s="20" t="s">
        <v>77</v>
      </c>
      <c r="GI30" s="20">
        <v>19</v>
      </c>
      <c r="GJ30" s="20"/>
      <c r="GK30" s="20"/>
      <c r="GL30" s="20"/>
      <c r="GM30" s="20"/>
      <c r="GN30" s="20"/>
      <c r="GO30" s="20"/>
      <c r="GP30" s="20"/>
      <c r="GQ30" s="20" t="s">
        <v>22</v>
      </c>
      <c r="GR30" s="20" t="s">
        <v>77</v>
      </c>
      <c r="GS30" s="20"/>
      <c r="GT30" s="20">
        <v>31</v>
      </c>
      <c r="GU30" s="20"/>
      <c r="GV30" s="20"/>
      <c r="GW30" s="20"/>
      <c r="GX30" s="20"/>
      <c r="GY30" s="20"/>
      <c r="GZ30" s="20"/>
      <c r="HA30" s="20"/>
      <c r="HB30" s="20"/>
      <c r="HC30" s="20"/>
      <c r="HD30" s="20" t="s">
        <v>77</v>
      </c>
      <c r="HE30" s="20">
        <v>19</v>
      </c>
      <c r="HF30" s="20"/>
      <c r="HG30" s="20"/>
      <c r="HH30" s="20"/>
      <c r="HI30" s="20"/>
      <c r="HJ30" s="20"/>
      <c r="HK30" s="20"/>
      <c r="HL30" s="20"/>
      <c r="HM30" s="20"/>
      <c r="HN30" s="20" t="s">
        <v>113</v>
      </c>
      <c r="HO30" s="20"/>
      <c r="HP30" s="20" t="s">
        <v>78</v>
      </c>
      <c r="HQ30" s="20">
        <v>22</v>
      </c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92" t="s">
        <v>77</v>
      </c>
      <c r="IF30" s="92"/>
      <c r="IG30" s="92" t="s">
        <v>22</v>
      </c>
      <c r="IH30" s="92" t="s">
        <v>77</v>
      </c>
      <c r="II30" s="92" t="s">
        <v>74</v>
      </c>
      <c r="IJ30" s="92" t="s">
        <v>22</v>
      </c>
      <c r="IK30" s="92" t="s">
        <v>77</v>
      </c>
      <c r="IL30" s="92" t="s">
        <v>74</v>
      </c>
      <c r="IM30" s="92" t="s">
        <v>74</v>
      </c>
      <c r="IN30" s="92" t="s">
        <v>22</v>
      </c>
      <c r="IO30" s="92" t="s">
        <v>77</v>
      </c>
      <c r="IP30" s="92" t="s">
        <v>74</v>
      </c>
      <c r="IQ30" s="92"/>
      <c r="IR30" s="92" t="s">
        <v>77</v>
      </c>
      <c r="IS30" s="92" t="s">
        <v>74</v>
      </c>
      <c r="IT30" s="92" t="s">
        <v>22</v>
      </c>
      <c r="IU30" s="92" t="s">
        <v>77</v>
      </c>
      <c r="IV30" s="92" t="s">
        <v>74</v>
      </c>
      <c r="IW30" s="92" t="s">
        <v>77</v>
      </c>
      <c r="IX30" s="92" t="s">
        <v>77</v>
      </c>
      <c r="IY30" s="92" t="s">
        <v>74</v>
      </c>
      <c r="IZ30" s="92" t="s">
        <v>73</v>
      </c>
      <c r="JA30" s="92" t="s">
        <v>73</v>
      </c>
      <c r="JB30" s="92" t="s">
        <v>73</v>
      </c>
      <c r="JC30" s="92" t="s">
        <v>73</v>
      </c>
      <c r="JD30" s="92" t="s">
        <v>73</v>
      </c>
      <c r="JE30" s="92" t="s">
        <v>73</v>
      </c>
      <c r="JF30" s="92" t="s">
        <v>73</v>
      </c>
      <c r="JG30" s="92" t="s">
        <v>73</v>
      </c>
      <c r="JH30" s="92" t="s">
        <v>73</v>
      </c>
      <c r="JI30" s="92" t="s">
        <v>73</v>
      </c>
      <c r="JJ30" s="92" t="s">
        <v>73</v>
      </c>
      <c r="JK30" s="92" t="s">
        <v>73</v>
      </c>
      <c r="JL30" s="92" t="s">
        <v>73</v>
      </c>
      <c r="JM30" s="92" t="s">
        <v>73</v>
      </c>
      <c r="JN30" s="92" t="s">
        <v>73</v>
      </c>
      <c r="JO30" s="92" t="s">
        <v>73</v>
      </c>
      <c r="JP30" s="92"/>
      <c r="JQ30" s="92"/>
      <c r="JR30" s="92"/>
      <c r="JS30" s="20">
        <v>193</v>
      </c>
      <c r="JT30" s="20"/>
      <c r="JU30" s="20"/>
      <c r="JV30" s="20">
        <v>1.5</v>
      </c>
      <c r="JW30" s="20">
        <v>1.5</v>
      </c>
      <c r="JX30" s="20">
        <v>1.5</v>
      </c>
      <c r="JY30" s="20"/>
      <c r="JZ30" s="20"/>
      <c r="KA30" s="20"/>
      <c r="KB30" s="20"/>
      <c r="KC30" s="20"/>
      <c r="KD30" s="20"/>
      <c r="KE30" s="20">
        <v>40</v>
      </c>
      <c r="KF30" s="18">
        <f t="shared" si="271"/>
        <v>-18.799999999999955</v>
      </c>
      <c r="KG30" s="18">
        <f t="shared" si="272"/>
        <v>762</v>
      </c>
      <c r="KH30" s="16" t="s">
        <v>147</v>
      </c>
      <c r="KI30" s="16"/>
      <c r="KJ30" s="16"/>
      <c r="KK30" s="16"/>
      <c r="KL30" s="16"/>
      <c r="KM30" s="16"/>
      <c r="KN30" s="16"/>
    </row>
    <row r="31" spans="1:300" s="15" customFormat="1">
      <c r="B31" s="13" t="s">
        <v>54</v>
      </c>
      <c r="C31" s="35">
        <v>763582411</v>
      </c>
      <c r="D31" s="33">
        <v>35</v>
      </c>
      <c r="E31" s="13">
        <f>(1858*D31/100)-66.2-110.25</f>
        <v>473.84999999999991</v>
      </c>
      <c r="F31" s="13"/>
      <c r="G31" s="20"/>
      <c r="H31" s="20"/>
      <c r="I31" s="20"/>
      <c r="J31" s="20"/>
      <c r="K31" s="20"/>
      <c r="L31" s="20"/>
      <c r="M31" s="20"/>
      <c r="N31" s="20"/>
      <c r="O31" s="20"/>
      <c r="P31" s="20" t="s">
        <v>115</v>
      </c>
      <c r="Q31" s="20"/>
      <c r="R31" s="20"/>
      <c r="S31" s="20">
        <v>13</v>
      </c>
      <c r="T31" s="20"/>
      <c r="U31" s="20"/>
      <c r="V31" s="20"/>
      <c r="W31" s="20"/>
      <c r="X31" s="20" t="s">
        <v>64</v>
      </c>
      <c r="Y31" s="20" t="s">
        <v>77</v>
      </c>
      <c r="Z31" s="20"/>
      <c r="AA31" s="20">
        <v>24</v>
      </c>
      <c r="AB31" s="20"/>
      <c r="AC31" s="20"/>
      <c r="AD31" s="20"/>
      <c r="AE31" s="20"/>
      <c r="AF31" s="20"/>
      <c r="AG31" s="20"/>
      <c r="AH31" s="20" t="s">
        <v>22</v>
      </c>
      <c r="AI31" s="20" t="s">
        <v>78</v>
      </c>
      <c r="AJ31" s="44">
        <v>22</v>
      </c>
      <c r="AK31" s="20" t="s">
        <v>73</v>
      </c>
      <c r="AL31" s="20" t="s">
        <v>73</v>
      </c>
      <c r="AM31" s="20" t="s">
        <v>73</v>
      </c>
      <c r="AN31" s="20" t="s">
        <v>73</v>
      </c>
      <c r="AO31" s="20" t="s">
        <v>73</v>
      </c>
      <c r="AP31" s="20" t="s">
        <v>73</v>
      </c>
      <c r="AQ31" s="20" t="s">
        <v>73</v>
      </c>
      <c r="AR31" s="20" t="s">
        <v>64</v>
      </c>
      <c r="AS31" s="20" t="s">
        <v>150</v>
      </c>
      <c r="AT31" s="20" t="s">
        <v>119</v>
      </c>
      <c r="AU31" s="20" t="s">
        <v>22</v>
      </c>
      <c r="AV31" s="20"/>
      <c r="AW31" s="20" t="s">
        <v>73</v>
      </c>
      <c r="AX31" s="20" t="s">
        <v>73</v>
      </c>
      <c r="AY31" s="20" t="s">
        <v>73</v>
      </c>
      <c r="AZ31" s="20" t="s">
        <v>73</v>
      </c>
      <c r="BA31" s="20" t="s">
        <v>73</v>
      </c>
      <c r="BB31" s="20">
        <v>38.75</v>
      </c>
      <c r="BC31" s="20"/>
      <c r="BD31" s="20"/>
      <c r="BE31" s="20"/>
      <c r="BF31" s="20"/>
      <c r="BG31" s="20"/>
      <c r="BH31" s="20"/>
      <c r="BI31" s="20"/>
      <c r="BJ31" s="20"/>
      <c r="BK31" s="20" t="s">
        <v>73</v>
      </c>
      <c r="BL31" s="20" t="s">
        <v>73</v>
      </c>
      <c r="BM31" s="20" t="s">
        <v>73</v>
      </c>
      <c r="BN31" s="20"/>
      <c r="BO31" s="20"/>
      <c r="BP31" s="20" t="s">
        <v>22</v>
      </c>
      <c r="BQ31" s="20"/>
      <c r="BR31" s="20">
        <v>12</v>
      </c>
      <c r="BS31" s="20"/>
      <c r="BT31" s="20"/>
      <c r="BU31" s="20"/>
      <c r="BV31" s="20"/>
      <c r="BW31" s="20"/>
      <c r="BX31" s="20" t="s">
        <v>170</v>
      </c>
      <c r="BY31" s="20"/>
      <c r="BZ31" s="20" t="s">
        <v>78</v>
      </c>
      <c r="CA31" s="20">
        <v>22.5</v>
      </c>
      <c r="CB31" s="20"/>
      <c r="CC31" s="20"/>
      <c r="CD31" s="20"/>
      <c r="CE31" s="20"/>
      <c r="CF31" s="20"/>
      <c r="CG31" s="20"/>
      <c r="CH31" s="20"/>
      <c r="CI31" s="20" t="s">
        <v>78</v>
      </c>
      <c r="CJ31" s="20">
        <v>22</v>
      </c>
      <c r="CK31" s="20"/>
      <c r="CL31" s="20"/>
      <c r="CM31" s="20"/>
      <c r="CN31" s="20"/>
      <c r="CO31" s="20"/>
      <c r="CP31" s="20"/>
      <c r="CQ31" s="20" t="s">
        <v>22</v>
      </c>
      <c r="CR31" s="20"/>
      <c r="CS31" s="20" t="s">
        <v>47</v>
      </c>
      <c r="CT31" s="20"/>
      <c r="CU31" s="20">
        <v>21</v>
      </c>
      <c r="CV31" s="20"/>
      <c r="CW31" s="20"/>
      <c r="CX31" s="20"/>
      <c r="CY31" s="20"/>
      <c r="CZ31" s="20" t="s">
        <v>73</v>
      </c>
      <c r="DA31" s="20" t="s">
        <v>73</v>
      </c>
      <c r="DB31" s="20" t="s">
        <v>73</v>
      </c>
      <c r="DC31" s="20"/>
      <c r="DD31" s="20"/>
      <c r="DE31" s="20" t="s">
        <v>64</v>
      </c>
      <c r="DF31" s="20" t="s">
        <v>22</v>
      </c>
      <c r="DG31" s="20"/>
      <c r="DH31" s="20">
        <v>17</v>
      </c>
      <c r="DI31" s="20"/>
      <c r="DJ31" s="20"/>
      <c r="DK31" s="20"/>
      <c r="DL31" s="20"/>
      <c r="DM31" s="20"/>
      <c r="DN31" s="20"/>
      <c r="DO31" s="20"/>
      <c r="DP31" s="20"/>
      <c r="DQ31" s="20"/>
      <c r="DR31" s="20" t="s">
        <v>64</v>
      </c>
      <c r="DS31" s="20" t="s">
        <v>22</v>
      </c>
      <c r="DT31" s="20"/>
      <c r="DU31" s="20">
        <v>17</v>
      </c>
      <c r="DV31" s="20"/>
      <c r="DW31" s="20"/>
      <c r="DX31" s="20"/>
      <c r="DY31" s="20" t="s">
        <v>73</v>
      </c>
      <c r="DZ31" s="20" t="s">
        <v>73</v>
      </c>
      <c r="EA31" s="20" t="s">
        <v>73</v>
      </c>
      <c r="EB31" s="20" t="s">
        <v>73</v>
      </c>
      <c r="EC31" s="20" t="s">
        <v>73</v>
      </c>
      <c r="ED31" s="20" t="s">
        <v>73</v>
      </c>
      <c r="EE31" s="20" t="s">
        <v>73</v>
      </c>
      <c r="EF31" s="20"/>
      <c r="EG31" s="20"/>
      <c r="EH31" s="20"/>
      <c r="EI31" s="20"/>
      <c r="EJ31" s="20"/>
      <c r="EK31" s="20"/>
      <c r="EL31" s="20" t="s">
        <v>64</v>
      </c>
      <c r="EM31" s="20" t="s">
        <v>22</v>
      </c>
      <c r="EN31" s="20"/>
      <c r="EO31" s="20">
        <v>17</v>
      </c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 t="s">
        <v>47</v>
      </c>
      <c r="FM31" s="20"/>
      <c r="FN31" s="20"/>
      <c r="FO31" s="20"/>
      <c r="FP31" s="20"/>
      <c r="FQ31" s="20"/>
      <c r="FR31" s="20"/>
      <c r="FS31" s="20"/>
      <c r="FT31" s="20"/>
      <c r="FU31" s="20"/>
      <c r="FV31" s="20">
        <v>21</v>
      </c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 t="s">
        <v>22</v>
      </c>
      <c r="GH31" s="20"/>
      <c r="GI31" s="20">
        <v>17</v>
      </c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 t="s">
        <v>64</v>
      </c>
      <c r="HC31" s="20" t="s">
        <v>22</v>
      </c>
      <c r="HD31" s="20"/>
      <c r="HE31" s="20">
        <v>17</v>
      </c>
      <c r="HF31" s="20"/>
      <c r="HG31" s="20"/>
      <c r="HH31" s="20"/>
      <c r="HI31" s="20"/>
      <c r="HJ31" s="20"/>
      <c r="HK31" s="20"/>
      <c r="HL31" s="20"/>
      <c r="HM31" s="20"/>
      <c r="HO31" s="20" t="s">
        <v>144</v>
      </c>
      <c r="HP31" s="20"/>
      <c r="HQ31" s="20">
        <v>19</v>
      </c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92"/>
      <c r="IF31" s="92"/>
      <c r="IG31" s="92"/>
      <c r="IH31" s="92"/>
      <c r="II31" s="92"/>
      <c r="IJ31" s="92"/>
      <c r="IK31" s="92"/>
      <c r="IL31" s="92"/>
      <c r="IM31" s="92" t="s">
        <v>22</v>
      </c>
      <c r="IN31" s="92" t="s">
        <v>77</v>
      </c>
      <c r="IO31" s="92"/>
      <c r="IP31" s="92" t="s">
        <v>22</v>
      </c>
      <c r="IQ31" s="92" t="s">
        <v>77</v>
      </c>
      <c r="IR31" s="92"/>
      <c r="IS31" s="92"/>
      <c r="IT31" s="92"/>
      <c r="IU31" s="92"/>
      <c r="IV31" s="92"/>
      <c r="IW31" s="92"/>
      <c r="IX31" s="92"/>
      <c r="IY31" s="92"/>
      <c r="IZ31" s="92"/>
      <c r="JA31" s="92"/>
      <c r="JB31" s="92"/>
      <c r="JC31" s="92"/>
      <c r="JD31" s="92"/>
      <c r="JE31" s="92"/>
      <c r="JF31" s="92"/>
      <c r="JG31" s="92"/>
      <c r="JH31" s="92"/>
      <c r="JI31" s="92" t="s">
        <v>74</v>
      </c>
      <c r="JJ31" s="92" t="s">
        <v>22</v>
      </c>
      <c r="JK31" s="92" t="s">
        <v>77</v>
      </c>
      <c r="JL31" s="92" t="s">
        <v>74</v>
      </c>
      <c r="JM31" s="92" t="s">
        <v>22</v>
      </c>
      <c r="JN31" s="92" t="s">
        <v>77</v>
      </c>
      <c r="JO31" s="92"/>
      <c r="JP31" s="92"/>
      <c r="JQ31" s="92"/>
      <c r="JR31" s="92"/>
      <c r="JS31" s="20">
        <v>124</v>
      </c>
      <c r="JT31" s="44"/>
      <c r="JU31" s="44">
        <v>1.5</v>
      </c>
      <c r="JV31" s="44">
        <v>1.5</v>
      </c>
      <c r="JW31" s="44">
        <v>1.5</v>
      </c>
      <c r="JX31" s="44">
        <v>1.5</v>
      </c>
      <c r="JY31" s="44"/>
      <c r="JZ31" s="44"/>
      <c r="KA31" s="44"/>
      <c r="KB31" s="44"/>
      <c r="KC31" s="44"/>
      <c r="KD31" s="44"/>
      <c r="KE31" s="44">
        <v>40</v>
      </c>
      <c r="KF31" s="18">
        <f t="shared" si="271"/>
        <v>3.5999999999999091</v>
      </c>
      <c r="KG31" s="18">
        <f t="shared" si="272"/>
        <v>470.25</v>
      </c>
      <c r="KH31" s="16" t="s">
        <v>146</v>
      </c>
      <c r="KI31" s="16"/>
      <c r="KJ31" s="16"/>
      <c r="KK31" s="16"/>
      <c r="KL31" s="16"/>
      <c r="KM31" s="16"/>
      <c r="KN31" s="16"/>
    </row>
    <row r="32" spans="1:300" s="15" customFormat="1">
      <c r="B32" s="54" t="s">
        <v>55</v>
      </c>
      <c r="C32" s="55">
        <v>796039054</v>
      </c>
      <c r="D32" s="56">
        <v>30</v>
      </c>
      <c r="E32" s="54">
        <f t="shared" si="273"/>
        <v>557.4</v>
      </c>
      <c r="F32" s="54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 t="s">
        <v>126</v>
      </c>
      <c r="Y32" s="48"/>
      <c r="Z32" s="48" t="s">
        <v>78</v>
      </c>
      <c r="AA32" s="48">
        <v>22.75</v>
      </c>
      <c r="AB32" s="48"/>
      <c r="AC32" s="48"/>
      <c r="AD32" s="48"/>
      <c r="AE32" s="48"/>
      <c r="AF32" s="48"/>
      <c r="AG32" s="48"/>
      <c r="AH32" s="48"/>
      <c r="AI32" s="48"/>
      <c r="AJ32" s="48"/>
      <c r="AK32" s="48">
        <v>11</v>
      </c>
      <c r="AL32" s="48">
        <v>19.5</v>
      </c>
      <c r="AM32" s="48"/>
      <c r="AN32" s="48">
        <v>11.75</v>
      </c>
      <c r="AO32" s="48"/>
      <c r="AP32" s="48"/>
      <c r="AQ32" s="48">
        <v>4</v>
      </c>
      <c r="AR32" s="48" t="s">
        <v>153</v>
      </c>
      <c r="AS32" s="48"/>
      <c r="AT32" s="48" t="s">
        <v>78</v>
      </c>
      <c r="AU32" s="48"/>
      <c r="AV32" s="48"/>
      <c r="AW32" s="48"/>
      <c r="AX32" s="48"/>
      <c r="AY32" s="48"/>
      <c r="AZ32" s="48"/>
      <c r="BA32" s="48"/>
      <c r="BB32" s="48">
        <v>22.5</v>
      </c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 t="s">
        <v>78</v>
      </c>
      <c r="BN32" s="48">
        <v>10</v>
      </c>
      <c r="BO32" s="48" t="s">
        <v>64</v>
      </c>
      <c r="BP32" s="48" t="s">
        <v>77</v>
      </c>
      <c r="BQ32" s="48"/>
      <c r="BR32" s="48">
        <v>24</v>
      </c>
      <c r="BS32" s="48"/>
      <c r="BT32" s="48"/>
      <c r="BU32" s="48" t="s">
        <v>169</v>
      </c>
      <c r="BV32" s="48">
        <v>9</v>
      </c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 t="s">
        <v>134</v>
      </c>
      <c r="CH32" s="48"/>
      <c r="CI32" s="48"/>
      <c r="CJ32" s="48">
        <v>12</v>
      </c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 t="s">
        <v>22</v>
      </c>
      <c r="DB32" s="48"/>
      <c r="DC32" s="48"/>
      <c r="DD32" s="48">
        <v>12</v>
      </c>
      <c r="DE32" s="48"/>
      <c r="DF32" s="48"/>
      <c r="DG32" s="48"/>
      <c r="DH32" s="48"/>
      <c r="DI32" s="48"/>
      <c r="DJ32" s="48"/>
      <c r="DK32" s="48"/>
      <c r="DL32" s="48"/>
      <c r="DM32" s="48" t="s">
        <v>113</v>
      </c>
      <c r="DN32" s="48"/>
      <c r="DO32" s="48" t="s">
        <v>78</v>
      </c>
      <c r="DP32" s="48">
        <v>22</v>
      </c>
      <c r="DQ32" s="48"/>
      <c r="DR32" s="48"/>
      <c r="DS32" s="48"/>
      <c r="DT32" s="48"/>
      <c r="DU32" s="48"/>
      <c r="DV32" s="48"/>
      <c r="DW32" s="48"/>
      <c r="DX32" s="48"/>
      <c r="DY32" s="48" t="s">
        <v>167</v>
      </c>
      <c r="DZ32" s="48"/>
      <c r="EA32" s="48" t="s">
        <v>77</v>
      </c>
      <c r="EB32" s="48"/>
      <c r="EC32" s="48" t="s">
        <v>47</v>
      </c>
      <c r="ED32" s="48"/>
      <c r="EE32" s="48"/>
      <c r="EF32" s="48">
        <v>39</v>
      </c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 t="s">
        <v>64</v>
      </c>
      <c r="EU32" s="48" t="s">
        <v>77</v>
      </c>
      <c r="EV32" s="48"/>
      <c r="EW32" s="48">
        <v>24</v>
      </c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 t="s">
        <v>22</v>
      </c>
      <c r="FK32" s="48" t="s">
        <v>77</v>
      </c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>
        <v>31</v>
      </c>
      <c r="FW32" s="48" t="s">
        <v>113</v>
      </c>
      <c r="FX32" s="48" t="s">
        <v>138</v>
      </c>
      <c r="FY32" s="48" t="s">
        <v>78</v>
      </c>
      <c r="FZ32" s="48">
        <v>28</v>
      </c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 t="s">
        <v>64</v>
      </c>
      <c r="GQ32" s="48" t="s">
        <v>77</v>
      </c>
      <c r="GR32" s="48"/>
      <c r="GS32" s="48" t="s">
        <v>78</v>
      </c>
      <c r="GT32" s="48">
        <v>34</v>
      </c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 t="s">
        <v>73</v>
      </c>
      <c r="HO32" s="48" t="s">
        <v>73</v>
      </c>
      <c r="HP32" s="48" t="s">
        <v>73</v>
      </c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93"/>
      <c r="IF32" s="93"/>
      <c r="IG32" s="93" t="s">
        <v>77</v>
      </c>
      <c r="IH32" s="93"/>
      <c r="II32" s="93"/>
      <c r="IJ32" s="93"/>
      <c r="IK32" s="93"/>
      <c r="IL32" s="93"/>
      <c r="IM32" s="93"/>
      <c r="IN32" s="93"/>
      <c r="IO32" s="93"/>
      <c r="IP32" s="93"/>
      <c r="IQ32" s="93"/>
      <c r="IR32" s="93"/>
      <c r="IS32" s="93" t="s">
        <v>73</v>
      </c>
      <c r="IT32" s="93" t="s">
        <v>74</v>
      </c>
      <c r="IU32" s="93" t="s">
        <v>22</v>
      </c>
      <c r="IV32" s="93" t="s">
        <v>22</v>
      </c>
      <c r="IW32" s="93" t="s">
        <v>74</v>
      </c>
      <c r="IX32" s="93" t="s">
        <v>22</v>
      </c>
      <c r="IY32" s="93" t="s">
        <v>47</v>
      </c>
      <c r="IZ32" s="93"/>
      <c r="JA32" s="93"/>
      <c r="JB32" s="93"/>
      <c r="JC32" s="93"/>
      <c r="JD32" s="93"/>
      <c r="JE32" s="93"/>
      <c r="JF32" s="93"/>
      <c r="JG32" s="93"/>
      <c r="JH32" s="93"/>
      <c r="JI32" s="93" t="s">
        <v>77</v>
      </c>
      <c r="JJ32" s="93" t="s">
        <v>74</v>
      </c>
      <c r="JK32" s="93" t="s">
        <v>22</v>
      </c>
      <c r="JL32" s="93" t="s">
        <v>77</v>
      </c>
      <c r="JM32" s="93" t="s">
        <v>74</v>
      </c>
      <c r="JN32" s="93" t="s">
        <v>22</v>
      </c>
      <c r="JO32" s="93" t="s">
        <v>78</v>
      </c>
      <c r="JP32" s="93"/>
      <c r="JQ32" s="93"/>
      <c r="JR32" s="93"/>
      <c r="JS32" s="48">
        <v>155</v>
      </c>
      <c r="JT32" s="48"/>
      <c r="JU32" s="48"/>
      <c r="JV32" s="48">
        <v>1.5</v>
      </c>
      <c r="JW32" s="48">
        <v>1.5</v>
      </c>
      <c r="JX32" s="48">
        <v>1.5</v>
      </c>
      <c r="JY32" s="48"/>
      <c r="JZ32" s="48"/>
      <c r="KA32" s="48"/>
      <c r="KB32" s="48"/>
      <c r="KC32" s="48"/>
      <c r="KD32" s="48"/>
      <c r="KE32" s="48">
        <v>40</v>
      </c>
      <c r="KF32" s="18">
        <f t="shared" si="271"/>
        <v>21.399999999999977</v>
      </c>
      <c r="KG32" s="18">
        <f t="shared" si="272"/>
        <v>536</v>
      </c>
      <c r="KH32" s="16"/>
      <c r="KI32" s="16"/>
      <c r="KJ32" s="16"/>
      <c r="KK32" s="16"/>
      <c r="KL32" s="16"/>
      <c r="KM32" s="16"/>
      <c r="KN32" s="16"/>
    </row>
    <row r="33" spans="2:300" s="15" customFormat="1">
      <c r="B33" s="54" t="s">
        <v>72</v>
      </c>
      <c r="C33" s="55">
        <v>793973662</v>
      </c>
      <c r="D33" s="56">
        <v>30</v>
      </c>
      <c r="E33" s="54">
        <f t="shared" si="273"/>
        <v>557.4</v>
      </c>
      <c r="F33" s="54"/>
      <c r="G33" s="48"/>
      <c r="H33" s="48" t="s">
        <v>46</v>
      </c>
      <c r="I33" s="48"/>
      <c r="J33" s="48">
        <v>4</v>
      </c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 t="s">
        <v>22</v>
      </c>
      <c r="Z33" s="48" t="s">
        <v>78</v>
      </c>
      <c r="AA33" s="48">
        <v>22</v>
      </c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 t="s">
        <v>78</v>
      </c>
      <c r="AN33" s="48"/>
      <c r="AO33" s="48"/>
      <c r="AP33" s="48"/>
      <c r="AQ33" s="48"/>
      <c r="AR33" s="48"/>
      <c r="AS33" s="48" t="s">
        <v>22</v>
      </c>
      <c r="AT33" s="48" t="s">
        <v>77</v>
      </c>
      <c r="AU33" s="48"/>
      <c r="AV33" s="48" t="s">
        <v>22</v>
      </c>
      <c r="AW33" s="89" t="s">
        <v>151</v>
      </c>
      <c r="AX33" s="48"/>
      <c r="AY33" s="48"/>
      <c r="AZ33" s="48"/>
      <c r="BA33" s="48"/>
      <c r="BB33" s="48">
        <v>60</v>
      </c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 t="s">
        <v>22</v>
      </c>
      <c r="BR33" s="48">
        <v>10</v>
      </c>
      <c r="BS33" s="48"/>
      <c r="BT33" s="48"/>
      <c r="BU33" s="48"/>
      <c r="BV33" s="48"/>
      <c r="BW33" s="48"/>
      <c r="BX33" s="48"/>
      <c r="BY33" s="48" t="s">
        <v>22</v>
      </c>
      <c r="BZ33" s="48"/>
      <c r="CA33" s="48">
        <v>12</v>
      </c>
      <c r="CB33" s="48"/>
      <c r="CC33" s="48"/>
      <c r="CD33" s="48"/>
      <c r="CE33" s="48"/>
      <c r="CF33" s="48"/>
      <c r="CG33" s="48" t="s">
        <v>64</v>
      </c>
      <c r="CH33" s="48" t="s">
        <v>77</v>
      </c>
      <c r="CI33" s="48"/>
      <c r="CJ33" s="48">
        <v>24</v>
      </c>
      <c r="CK33" s="48"/>
      <c r="CL33" s="48"/>
      <c r="CM33" s="48"/>
      <c r="CN33" s="48"/>
      <c r="CO33" s="48"/>
      <c r="CP33" s="48"/>
      <c r="CQ33" s="48"/>
      <c r="CR33" s="48" t="s">
        <v>22</v>
      </c>
      <c r="CS33" s="48"/>
      <c r="CT33" s="48"/>
      <c r="CU33" s="48">
        <v>12</v>
      </c>
      <c r="CV33" s="48"/>
      <c r="CW33" s="48"/>
      <c r="CX33" s="48"/>
      <c r="CY33" s="48"/>
      <c r="CZ33" s="20" t="s">
        <v>22</v>
      </c>
      <c r="DA33" s="48"/>
      <c r="DB33" s="20" t="s">
        <v>22</v>
      </c>
      <c r="DC33" s="48"/>
      <c r="DD33" s="48">
        <v>22</v>
      </c>
      <c r="DE33" s="48"/>
      <c r="DF33" s="48"/>
      <c r="DG33" s="48" t="s">
        <v>22</v>
      </c>
      <c r="DH33" s="48">
        <v>12</v>
      </c>
      <c r="DI33" s="48"/>
      <c r="DJ33" s="48"/>
      <c r="DK33" s="48"/>
      <c r="DL33" s="48"/>
      <c r="DM33" s="48"/>
      <c r="DN33" s="48" t="s">
        <v>22</v>
      </c>
      <c r="DO33" s="48" t="s">
        <v>78</v>
      </c>
      <c r="DP33" s="48">
        <v>22</v>
      </c>
      <c r="DQ33" s="48"/>
      <c r="DR33" s="48"/>
      <c r="DS33" s="48" t="s">
        <v>22</v>
      </c>
      <c r="DT33" s="48"/>
      <c r="DU33" s="48">
        <v>12</v>
      </c>
      <c r="DV33" s="48"/>
      <c r="DW33" s="48"/>
      <c r="DX33" s="48"/>
      <c r="DY33" s="48"/>
      <c r="DZ33" s="48" t="s">
        <v>22</v>
      </c>
      <c r="EA33" s="48"/>
      <c r="EB33" s="48"/>
      <c r="EC33" s="48" t="s">
        <v>47</v>
      </c>
      <c r="ED33" s="48"/>
      <c r="EE33" s="48"/>
      <c r="EF33" s="48">
        <v>21</v>
      </c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 t="s">
        <v>113</v>
      </c>
      <c r="EU33" s="48"/>
      <c r="EV33" s="48" t="s">
        <v>78</v>
      </c>
      <c r="EW33" s="48">
        <v>22</v>
      </c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 t="s">
        <v>77</v>
      </c>
      <c r="FJ33" s="48"/>
      <c r="FK33" s="48"/>
      <c r="FL33" s="48" t="s">
        <v>47</v>
      </c>
      <c r="FM33" s="48"/>
      <c r="FN33" s="48"/>
      <c r="FO33" s="48"/>
      <c r="FP33" s="48"/>
      <c r="FQ33" s="48"/>
      <c r="FR33" s="48"/>
      <c r="FS33" s="48"/>
      <c r="FT33" s="48"/>
      <c r="FU33" s="48" t="s">
        <v>22</v>
      </c>
      <c r="FV33" s="48">
        <v>40</v>
      </c>
      <c r="FW33" s="48" t="s">
        <v>64</v>
      </c>
      <c r="FX33" s="48" t="s">
        <v>70</v>
      </c>
      <c r="FY33" s="48" t="s">
        <v>78</v>
      </c>
      <c r="FZ33" s="48">
        <v>21</v>
      </c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 t="s">
        <v>113</v>
      </c>
      <c r="GQ33" s="48"/>
      <c r="GR33" s="48" t="s">
        <v>22</v>
      </c>
      <c r="GS33" s="48" t="s">
        <v>78</v>
      </c>
      <c r="GT33" s="48">
        <v>34</v>
      </c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 t="s">
        <v>64</v>
      </c>
      <c r="HO33" s="48" t="s">
        <v>22</v>
      </c>
      <c r="HP33" s="48" t="s">
        <v>78</v>
      </c>
      <c r="HQ33" s="48">
        <v>27</v>
      </c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93" t="s">
        <v>74</v>
      </c>
      <c r="IF33" s="93" t="s">
        <v>22</v>
      </c>
      <c r="IG33" s="93"/>
      <c r="IH33" s="93" t="s">
        <v>74</v>
      </c>
      <c r="II33" s="93" t="s">
        <v>22</v>
      </c>
      <c r="IJ33" s="93" t="s">
        <v>77</v>
      </c>
      <c r="IK33" s="93" t="s">
        <v>74</v>
      </c>
      <c r="IL33" s="93" t="s">
        <v>77</v>
      </c>
      <c r="IM33" s="93"/>
      <c r="IN33" s="93"/>
      <c r="IO33" s="93"/>
      <c r="IP33" s="93"/>
      <c r="IQ33" s="93"/>
      <c r="IR33" s="93"/>
      <c r="IS33" s="93"/>
      <c r="IT33" s="93"/>
      <c r="IU33" s="93" t="s">
        <v>73</v>
      </c>
      <c r="IV33" s="93" t="s">
        <v>73</v>
      </c>
      <c r="IW33" s="93" t="s">
        <v>73</v>
      </c>
      <c r="IX33" s="93" t="s">
        <v>73</v>
      </c>
      <c r="IY33" s="93" t="s">
        <v>73</v>
      </c>
      <c r="IZ33" s="93"/>
      <c r="JA33" s="93"/>
      <c r="JB33" s="93"/>
      <c r="JC33" s="93"/>
      <c r="JD33" s="93"/>
      <c r="JE33" s="93"/>
      <c r="JF33" s="93"/>
      <c r="JG33" s="93"/>
      <c r="JH33" s="93"/>
      <c r="JI33" s="93" t="s">
        <v>22</v>
      </c>
      <c r="JJ33" s="93" t="s">
        <v>77</v>
      </c>
      <c r="JK33" s="93" t="s">
        <v>74</v>
      </c>
      <c r="JL33" s="93" t="s">
        <v>22</v>
      </c>
      <c r="JM33" s="93" t="s">
        <v>77</v>
      </c>
      <c r="JN33" s="93" t="s">
        <v>74</v>
      </c>
      <c r="JO33" s="93" t="s">
        <v>78</v>
      </c>
      <c r="JP33" s="93"/>
      <c r="JQ33" s="93"/>
      <c r="JR33" s="93"/>
      <c r="JS33" s="48">
        <v>137</v>
      </c>
      <c r="JT33" s="48"/>
      <c r="JU33" s="48"/>
      <c r="JV33" s="48">
        <v>1.5</v>
      </c>
      <c r="JW33" s="48">
        <v>1.5</v>
      </c>
      <c r="JX33" s="48">
        <v>1.5</v>
      </c>
      <c r="JY33" s="48"/>
      <c r="JZ33" s="48"/>
      <c r="KA33" s="48"/>
      <c r="KB33" s="48"/>
      <c r="KC33" s="48"/>
      <c r="KD33" s="48"/>
      <c r="KE33" s="48">
        <v>40</v>
      </c>
      <c r="KF33" s="18">
        <f>E33-SUM(F33:KE33)</f>
        <v>-1.1000000000000227</v>
      </c>
      <c r="KG33" s="18">
        <f t="shared" si="272"/>
        <v>558.5</v>
      </c>
      <c r="KH33" s="16"/>
      <c r="KI33" s="16"/>
      <c r="KJ33" s="16"/>
      <c r="KK33" s="16"/>
      <c r="KL33" s="16"/>
      <c r="KM33" s="16"/>
      <c r="KN33" s="16"/>
    </row>
    <row r="34" spans="2:300" s="25" customFormat="1">
      <c r="B34" s="13"/>
      <c r="C34" s="35"/>
      <c r="D34" s="3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34"/>
      <c r="BE34" s="34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34"/>
      <c r="FI34" s="34"/>
      <c r="FJ34" s="34"/>
      <c r="FK34" s="34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94"/>
      <c r="IF34" s="94"/>
      <c r="IG34" s="94"/>
      <c r="IH34" s="94"/>
      <c r="II34" s="94"/>
      <c r="IJ34" s="94"/>
      <c r="IK34" s="94"/>
      <c r="IL34" s="94"/>
      <c r="IM34" s="94"/>
      <c r="IN34" s="94"/>
      <c r="IO34" s="94"/>
      <c r="IP34" s="94"/>
      <c r="IQ34" s="94"/>
      <c r="IR34" s="94"/>
      <c r="IS34" s="94"/>
      <c r="IT34" s="94"/>
      <c r="IU34" s="94"/>
      <c r="IV34" s="94"/>
      <c r="IW34" s="94"/>
      <c r="IX34" s="94"/>
      <c r="IY34" s="94"/>
      <c r="IZ34" s="94"/>
      <c r="JA34" s="94"/>
      <c r="JB34" s="94"/>
      <c r="JC34" s="94"/>
      <c r="JD34" s="94"/>
      <c r="JE34" s="94"/>
      <c r="JF34" s="94"/>
      <c r="JG34" s="94"/>
      <c r="JH34" s="94"/>
      <c r="JI34" s="94"/>
      <c r="JJ34" s="94"/>
      <c r="JK34" s="94"/>
      <c r="JL34" s="94"/>
      <c r="JM34" s="94"/>
      <c r="JN34" s="94"/>
      <c r="JO34" s="94"/>
      <c r="JP34" s="94"/>
      <c r="JQ34" s="94"/>
      <c r="JR34" s="94"/>
      <c r="JS34" s="13"/>
      <c r="JT34" s="13"/>
      <c r="JU34" s="18"/>
      <c r="JV34" s="18"/>
      <c r="JW34" s="18"/>
      <c r="JX34" s="18"/>
      <c r="JY34" s="18"/>
      <c r="JZ34" s="18"/>
      <c r="KA34" s="18"/>
      <c r="KB34" s="18"/>
      <c r="KC34" s="18"/>
      <c r="KD34" s="18"/>
      <c r="KE34" s="18"/>
      <c r="KF34" s="18"/>
      <c r="KG34" s="18"/>
      <c r="KH34" s="58"/>
      <c r="KI34" s="58"/>
      <c r="KJ34" s="58"/>
      <c r="KK34" s="58"/>
      <c r="KL34" s="58"/>
      <c r="KM34" s="58"/>
      <c r="KN34" s="58"/>
    </row>
    <row r="35" spans="2:300" s="25" customFormat="1">
      <c r="B35" s="13" t="s">
        <v>121</v>
      </c>
      <c r="C35" s="35">
        <v>795123745</v>
      </c>
      <c r="D35" s="33"/>
      <c r="E35" s="20" t="s">
        <v>157</v>
      </c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 t="s">
        <v>22</v>
      </c>
      <c r="AI35" s="20" t="s">
        <v>22</v>
      </c>
      <c r="AJ35" s="20"/>
      <c r="AK35" s="20"/>
      <c r="AL35" s="20"/>
      <c r="AM35" s="20"/>
      <c r="AN35" s="20"/>
      <c r="AO35" s="20"/>
      <c r="AP35" s="20"/>
      <c r="AQ35" s="20"/>
      <c r="AR35" s="20" t="s">
        <v>64</v>
      </c>
      <c r="AS35" s="20" t="s">
        <v>138</v>
      </c>
      <c r="AT35" s="20"/>
      <c r="AU35" s="20" t="s">
        <v>152</v>
      </c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 t="s">
        <v>22</v>
      </c>
      <c r="BM35" s="20" t="s">
        <v>22</v>
      </c>
      <c r="BN35" s="20"/>
      <c r="BO35" s="20"/>
      <c r="BP35" s="20" t="s">
        <v>158</v>
      </c>
      <c r="BQ35" s="20"/>
      <c r="BR35" s="20"/>
      <c r="BS35" s="20"/>
      <c r="BT35" s="20"/>
      <c r="BU35" s="20"/>
      <c r="BV35" s="20"/>
      <c r="BW35" s="20"/>
      <c r="BX35" s="20" t="s">
        <v>64</v>
      </c>
      <c r="BY35" s="20" t="s">
        <v>22</v>
      </c>
      <c r="BZ35" s="20" t="s">
        <v>65</v>
      </c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 t="s">
        <v>22</v>
      </c>
      <c r="EC35" s="20" t="s">
        <v>22</v>
      </c>
      <c r="ED35" s="20"/>
      <c r="EE35" s="20"/>
      <c r="EF35" s="20"/>
      <c r="EG35" s="20"/>
      <c r="EH35" s="20"/>
      <c r="EI35" s="20"/>
      <c r="EJ35" s="20"/>
      <c r="EK35" s="20"/>
      <c r="EL35" s="61" t="s">
        <v>64</v>
      </c>
      <c r="EM35" s="61" t="s">
        <v>22</v>
      </c>
      <c r="EN35" s="20"/>
      <c r="EO35" s="20"/>
      <c r="EP35" s="20"/>
      <c r="EQ35" s="20"/>
      <c r="ER35" s="20"/>
      <c r="ES35" s="20"/>
      <c r="ET35" s="20"/>
      <c r="EU35" s="90" t="s">
        <v>149</v>
      </c>
      <c r="EV35" s="20" t="s">
        <v>22</v>
      </c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 t="s">
        <v>64</v>
      </c>
      <c r="FT35" s="20" t="s">
        <v>66</v>
      </c>
      <c r="FU35" s="20" t="s">
        <v>65</v>
      </c>
      <c r="FV35" s="20"/>
      <c r="FW35" s="20"/>
      <c r="FX35" s="20"/>
      <c r="FY35" s="20" t="s">
        <v>65</v>
      </c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 t="s">
        <v>22</v>
      </c>
      <c r="HD35" s="20" t="s">
        <v>22</v>
      </c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92"/>
      <c r="IF35" s="92"/>
      <c r="IG35" s="92"/>
      <c r="IH35" s="92"/>
      <c r="II35" s="92"/>
      <c r="IJ35" s="92"/>
      <c r="IK35" s="92"/>
      <c r="IL35" s="92"/>
      <c r="IM35" s="92"/>
      <c r="IN35" s="92"/>
      <c r="IO35" s="92"/>
      <c r="IP35" s="92"/>
      <c r="IQ35" s="92"/>
      <c r="IR35" s="92"/>
      <c r="IS35" s="92"/>
      <c r="IT35" s="92"/>
      <c r="IU35" s="92"/>
      <c r="IV35" s="92"/>
      <c r="IW35" s="92"/>
      <c r="IX35" s="92"/>
      <c r="IY35" s="92"/>
      <c r="IZ35" s="92"/>
      <c r="JA35" s="92"/>
      <c r="JB35" s="92"/>
      <c r="JC35" s="92"/>
      <c r="JD35" s="92"/>
      <c r="JE35" s="92"/>
      <c r="JF35" s="92"/>
      <c r="JG35" s="92"/>
      <c r="JH35" s="92"/>
      <c r="JI35" s="92"/>
      <c r="JJ35" s="92"/>
      <c r="JK35" s="92"/>
      <c r="JL35" s="92"/>
      <c r="JM35" s="92"/>
      <c r="JN35" s="92"/>
      <c r="JO35" s="92"/>
      <c r="JP35" s="92"/>
      <c r="JQ35" s="92"/>
      <c r="JR35" s="92"/>
      <c r="JS35" s="20"/>
      <c r="JT35" s="20"/>
      <c r="JU35" s="36">
        <f>COUNTA(G35:JS35)</f>
        <v>23</v>
      </c>
      <c r="JV35" s="18"/>
      <c r="JW35" s="18"/>
      <c r="JX35" s="18"/>
      <c r="JY35" s="18"/>
      <c r="JZ35" s="18"/>
      <c r="KA35" s="18"/>
      <c r="KB35" s="18"/>
      <c r="KC35" s="18"/>
      <c r="KD35" s="18"/>
      <c r="KE35" s="18"/>
      <c r="KF35" s="18"/>
      <c r="KG35" s="18"/>
      <c r="KH35" s="58"/>
      <c r="KI35" s="58"/>
      <c r="KJ35" s="58"/>
      <c r="KK35" s="58"/>
      <c r="KL35" s="58"/>
      <c r="KM35" s="58"/>
      <c r="KN35" s="58"/>
    </row>
    <row r="36" spans="2:300" s="25" customFormat="1">
      <c r="B36" s="13" t="s">
        <v>122</v>
      </c>
      <c r="C36" s="35">
        <v>792577139</v>
      </c>
      <c r="D36" s="33"/>
      <c r="E36" s="13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 t="s">
        <v>66</v>
      </c>
      <c r="AI36" s="20" t="s">
        <v>65</v>
      </c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S36" s="61" t="s">
        <v>22</v>
      </c>
      <c r="DT36" s="61" t="s">
        <v>22</v>
      </c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N36" s="61" t="s">
        <v>22</v>
      </c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92"/>
      <c r="IF36" s="92"/>
      <c r="IG36" s="92"/>
      <c r="IH36" s="92"/>
      <c r="II36" s="92"/>
      <c r="IJ36" s="92"/>
      <c r="IK36" s="92"/>
      <c r="IL36" s="92"/>
      <c r="IM36" s="92"/>
      <c r="IN36" s="92"/>
      <c r="IO36" s="92"/>
      <c r="IP36" s="92"/>
      <c r="IQ36" s="92"/>
      <c r="IR36" s="92"/>
      <c r="IS36" s="92"/>
      <c r="IT36" s="92"/>
      <c r="IU36" s="92"/>
      <c r="IV36" s="92"/>
      <c r="IW36" s="92"/>
      <c r="IX36" s="92"/>
      <c r="IY36" s="92"/>
      <c r="IZ36" s="92"/>
      <c r="JA36" s="92"/>
      <c r="JB36" s="92"/>
      <c r="JC36" s="92"/>
      <c r="JD36" s="92"/>
      <c r="JE36" s="92"/>
      <c r="JF36" s="92"/>
      <c r="JG36" s="92"/>
      <c r="JH36" s="92"/>
      <c r="JI36" s="92"/>
      <c r="JJ36" s="92"/>
      <c r="JK36" s="92"/>
      <c r="JL36" s="92"/>
      <c r="JM36" s="92"/>
      <c r="JN36" s="92"/>
      <c r="JO36" s="92"/>
      <c r="JP36" s="92"/>
      <c r="JQ36" s="92"/>
      <c r="JR36" s="92"/>
      <c r="JS36" s="20"/>
      <c r="JT36" s="20"/>
      <c r="JU36" s="36">
        <f t="shared" ref="JU36:JU45" si="274">COUNTA(G36:JS36)</f>
        <v>5</v>
      </c>
      <c r="JV36" s="18"/>
      <c r="JW36" s="18"/>
      <c r="JX36" s="18"/>
      <c r="JY36" s="18"/>
      <c r="JZ36" s="18"/>
      <c r="KA36" s="18"/>
      <c r="KB36" s="18"/>
      <c r="KC36" s="18"/>
      <c r="KD36" s="18"/>
      <c r="KE36" s="18"/>
      <c r="KF36" s="18"/>
      <c r="KG36" s="18"/>
      <c r="KH36" s="58"/>
      <c r="KI36" s="58"/>
      <c r="KJ36" s="58"/>
      <c r="KK36" s="58"/>
      <c r="KL36" s="58"/>
      <c r="KM36" s="58"/>
      <c r="KN36" s="58"/>
    </row>
    <row r="37" spans="2:300" s="25" customFormat="1">
      <c r="B37" s="13" t="s">
        <v>123</v>
      </c>
      <c r="C37" s="35">
        <v>788796950</v>
      </c>
      <c r="D37" s="33"/>
      <c r="E37" s="13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 t="s">
        <v>66</v>
      </c>
      <c r="BZ37" s="20" t="s">
        <v>168</v>
      </c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61" t="s">
        <v>22</v>
      </c>
      <c r="DG37" s="61" t="s">
        <v>22</v>
      </c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61" t="s">
        <v>66</v>
      </c>
      <c r="EN37" s="61" t="s">
        <v>65</v>
      </c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61" t="s">
        <v>22</v>
      </c>
      <c r="GH37" s="61" t="s">
        <v>22</v>
      </c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92"/>
      <c r="IF37" s="92"/>
      <c r="IG37" s="92"/>
      <c r="IH37" s="92"/>
      <c r="II37" s="92"/>
      <c r="IJ37" s="92"/>
      <c r="IK37" s="92"/>
      <c r="IL37" s="92"/>
      <c r="IM37" s="92"/>
      <c r="IN37" s="92"/>
      <c r="IO37" s="92"/>
      <c r="IP37" s="92"/>
      <c r="IQ37" s="92"/>
      <c r="IR37" s="92"/>
      <c r="IS37" s="92"/>
      <c r="IT37" s="92"/>
      <c r="IU37" s="92"/>
      <c r="IV37" s="92"/>
      <c r="IW37" s="92"/>
      <c r="IX37" s="92"/>
      <c r="IY37" s="92"/>
      <c r="IZ37" s="92"/>
      <c r="JA37" s="92"/>
      <c r="JB37" s="92"/>
      <c r="JC37" s="92"/>
      <c r="JD37" s="92"/>
      <c r="JE37" s="92"/>
      <c r="JF37" s="92"/>
      <c r="JG37" s="92"/>
      <c r="JH37" s="92"/>
      <c r="JI37" s="92"/>
      <c r="JJ37" s="92"/>
      <c r="JK37" s="92"/>
      <c r="JL37" s="92"/>
      <c r="JM37" s="92"/>
      <c r="JN37" s="92"/>
      <c r="JO37" s="92"/>
      <c r="JP37" s="92"/>
      <c r="JQ37" s="92"/>
      <c r="JR37" s="92"/>
      <c r="JS37" s="20"/>
      <c r="JT37" s="20"/>
      <c r="JU37" s="36">
        <f t="shared" si="274"/>
        <v>8</v>
      </c>
      <c r="JV37" s="18"/>
      <c r="JW37" s="18"/>
      <c r="JX37" s="18"/>
      <c r="JY37" s="18"/>
      <c r="JZ37" s="18"/>
      <c r="KA37" s="18"/>
      <c r="KB37" s="18"/>
      <c r="KC37" s="18"/>
      <c r="KD37" s="18"/>
      <c r="KE37" s="18"/>
      <c r="KF37" s="18"/>
      <c r="KG37" s="18"/>
      <c r="KH37" s="58"/>
      <c r="KI37" s="58"/>
      <c r="KJ37" s="58"/>
      <c r="KK37" s="58"/>
      <c r="KL37" s="58"/>
      <c r="KM37" s="58"/>
      <c r="KN37" s="58"/>
    </row>
    <row r="38" spans="2:300" s="25" customFormat="1">
      <c r="B38" s="13" t="s">
        <v>127</v>
      </c>
      <c r="C38" s="35">
        <v>792435052</v>
      </c>
      <c r="D38" s="33"/>
      <c r="E38" s="13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 t="s">
        <v>64</v>
      </c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 t="s">
        <v>46</v>
      </c>
      <c r="BL38" s="20" t="s">
        <v>66</v>
      </c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 t="s">
        <v>64</v>
      </c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 t="s">
        <v>64</v>
      </c>
      <c r="DF38" s="20"/>
      <c r="DG38" s="20" t="s">
        <v>65</v>
      </c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 t="s">
        <v>64</v>
      </c>
      <c r="DS38" s="20" t="s">
        <v>66</v>
      </c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 t="s">
        <v>64</v>
      </c>
      <c r="GG38" s="20"/>
      <c r="GH38" s="20" t="s">
        <v>65</v>
      </c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 t="s">
        <v>64</v>
      </c>
      <c r="HC38" s="20"/>
      <c r="HD38" s="20" t="s">
        <v>65</v>
      </c>
      <c r="HE38" s="20"/>
      <c r="HF38" s="20"/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20"/>
      <c r="HR38" s="20"/>
      <c r="HS38" s="20"/>
      <c r="HT38" s="20"/>
      <c r="HU38" s="20"/>
      <c r="HV38" s="20"/>
      <c r="HW38" s="20"/>
      <c r="HX38" s="20"/>
      <c r="HY38" s="20"/>
      <c r="HZ38" s="20"/>
      <c r="IA38" s="20"/>
      <c r="IB38" s="20"/>
      <c r="IC38" s="20"/>
      <c r="ID38" s="20"/>
      <c r="IE38" s="92"/>
      <c r="IF38" s="92"/>
      <c r="IG38" s="92"/>
      <c r="IH38" s="92"/>
      <c r="II38" s="92"/>
      <c r="IJ38" s="92"/>
      <c r="IK38" s="92"/>
      <c r="IL38" s="92"/>
      <c r="IM38" s="92"/>
      <c r="IN38" s="92"/>
      <c r="IO38" s="92"/>
      <c r="IP38" s="92"/>
      <c r="IQ38" s="92"/>
      <c r="IR38" s="92"/>
      <c r="IS38" s="92"/>
      <c r="IT38" s="92"/>
      <c r="IU38" s="92" t="s">
        <v>22</v>
      </c>
      <c r="IV38" s="92" t="s">
        <v>22</v>
      </c>
      <c r="IW38" s="92"/>
      <c r="IX38" s="92" t="s">
        <v>22</v>
      </c>
      <c r="IY38" s="92" t="s">
        <v>22</v>
      </c>
      <c r="IZ38" s="92"/>
      <c r="JA38" s="92"/>
      <c r="JB38" s="92"/>
      <c r="JC38" s="92"/>
      <c r="JD38" s="92"/>
      <c r="JE38" s="92"/>
      <c r="JF38" s="92"/>
      <c r="JG38" s="92"/>
      <c r="JH38" s="92"/>
      <c r="JI38" s="92"/>
      <c r="JJ38" s="92"/>
      <c r="JK38" s="92"/>
      <c r="JL38" s="92"/>
      <c r="JM38" s="92"/>
      <c r="JN38" s="92"/>
      <c r="JO38" s="92"/>
      <c r="JP38" s="92"/>
      <c r="JQ38" s="92"/>
      <c r="JR38" s="92"/>
      <c r="JS38" s="20"/>
      <c r="JT38" s="20"/>
      <c r="JU38" s="36">
        <f t="shared" si="274"/>
        <v>16</v>
      </c>
      <c r="JV38" s="18" t="s">
        <v>154</v>
      </c>
      <c r="JW38" s="18"/>
      <c r="JX38" s="18"/>
      <c r="JY38" s="18"/>
      <c r="JZ38" s="18"/>
      <c r="KA38" s="18"/>
      <c r="KB38" s="18"/>
      <c r="KC38" s="18"/>
      <c r="KD38" s="18"/>
      <c r="KE38" s="18"/>
      <c r="KF38" s="18"/>
      <c r="KG38" s="18"/>
      <c r="KH38" s="58"/>
      <c r="KI38" s="58"/>
      <c r="KJ38" s="58"/>
      <c r="KK38" s="58"/>
      <c r="KL38" s="58"/>
      <c r="KM38" s="58"/>
      <c r="KN38" s="58"/>
    </row>
    <row r="39" spans="2:300" s="25" customFormat="1">
      <c r="B39" s="13" t="s">
        <v>128</v>
      </c>
      <c r="C39" s="35">
        <v>793153724</v>
      </c>
      <c r="D39" s="33"/>
      <c r="E39" s="13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 t="s">
        <v>64</v>
      </c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 t="s">
        <v>22</v>
      </c>
      <c r="AW39" s="20" t="s">
        <v>22</v>
      </c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 t="s">
        <v>46</v>
      </c>
      <c r="BL39" s="20"/>
      <c r="BM39" s="20" t="s">
        <v>65</v>
      </c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 t="s">
        <v>64</v>
      </c>
      <c r="DF39" s="20" t="s">
        <v>66</v>
      </c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 t="s">
        <v>64</v>
      </c>
      <c r="DS39" s="20"/>
      <c r="DT39" s="20" t="s">
        <v>65</v>
      </c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 t="s">
        <v>64</v>
      </c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 t="s">
        <v>64</v>
      </c>
      <c r="GG39" s="20" t="s">
        <v>66</v>
      </c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0"/>
      <c r="HE39" s="20"/>
      <c r="HF39" s="20"/>
      <c r="HG39" s="20"/>
      <c r="HH39" s="20"/>
      <c r="HI39" s="20"/>
      <c r="HJ39" s="20"/>
      <c r="HK39" s="20"/>
      <c r="HL39" s="20"/>
      <c r="HM39" s="20"/>
      <c r="HN39" s="20"/>
      <c r="HO39" s="20"/>
      <c r="HP39" s="20"/>
      <c r="HQ39" s="20"/>
      <c r="HR39" s="20"/>
      <c r="HS39" s="20"/>
      <c r="HT39" s="20"/>
      <c r="HU39" s="20"/>
      <c r="HV39" s="20"/>
      <c r="HW39" s="20"/>
      <c r="HX39" s="20"/>
      <c r="HY39" s="20"/>
      <c r="HZ39" s="20"/>
      <c r="IA39" s="20"/>
      <c r="IB39" s="20"/>
      <c r="IC39" s="20"/>
      <c r="ID39" s="20"/>
      <c r="IE39" s="92"/>
      <c r="IF39" s="92"/>
      <c r="IG39" s="92"/>
      <c r="IH39" s="92"/>
      <c r="II39" s="92"/>
      <c r="IJ39" s="92"/>
      <c r="IK39" s="92"/>
      <c r="IL39" s="92"/>
      <c r="IM39" s="92"/>
      <c r="IN39" s="92"/>
      <c r="IO39" s="92"/>
      <c r="IP39" s="92"/>
      <c r="IQ39" s="92"/>
      <c r="IR39" s="92"/>
      <c r="IS39" s="92"/>
      <c r="IT39" s="92"/>
      <c r="IU39" s="92"/>
      <c r="IV39" s="92" t="s">
        <v>22</v>
      </c>
      <c r="IW39" s="92" t="s">
        <v>22</v>
      </c>
      <c r="IX39" s="92" t="s">
        <v>22</v>
      </c>
      <c r="IY39" s="92" t="s">
        <v>22</v>
      </c>
      <c r="IZ39" s="92"/>
      <c r="JA39" s="92"/>
      <c r="JB39" s="92"/>
      <c r="JC39" s="92"/>
      <c r="JD39" s="92"/>
      <c r="JE39" s="92"/>
      <c r="JF39" s="92"/>
      <c r="JG39" s="92"/>
      <c r="JH39" s="92"/>
      <c r="JI39" s="92"/>
      <c r="JJ39" s="92"/>
      <c r="JK39" s="92"/>
      <c r="JL39" s="92"/>
      <c r="JM39" s="92"/>
      <c r="JN39" s="92"/>
      <c r="JO39" s="92"/>
      <c r="JP39" s="92"/>
      <c r="JQ39" s="92"/>
      <c r="JR39" s="92"/>
      <c r="JS39" s="20"/>
      <c r="JT39" s="20"/>
      <c r="JU39" s="36">
        <f t="shared" si="274"/>
        <v>16</v>
      </c>
      <c r="JV39" s="18" t="s">
        <v>155</v>
      </c>
      <c r="JW39" s="18"/>
      <c r="JX39" s="18"/>
      <c r="JY39" s="18"/>
      <c r="JZ39" s="18"/>
      <c r="KA39" s="18"/>
      <c r="KB39" s="18"/>
      <c r="KC39" s="18"/>
      <c r="KD39" s="18"/>
      <c r="KE39" s="18"/>
      <c r="KF39" s="18"/>
      <c r="KG39" s="18"/>
      <c r="KH39" s="58"/>
      <c r="KI39" s="58"/>
      <c r="KJ39" s="58"/>
      <c r="KK39" s="58"/>
      <c r="KL39" s="58"/>
      <c r="KM39" s="58"/>
      <c r="KN39" s="58"/>
    </row>
    <row r="40" spans="2:300" s="25" customFormat="1">
      <c r="B40" s="13" t="s">
        <v>129</v>
      </c>
      <c r="C40" s="35">
        <v>792831534</v>
      </c>
      <c r="D40" s="33"/>
      <c r="E40" s="13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 t="s">
        <v>22</v>
      </c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 t="s">
        <v>22</v>
      </c>
      <c r="CR40" s="20" t="s">
        <v>22</v>
      </c>
      <c r="CS40" s="20" t="s">
        <v>22</v>
      </c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 t="s">
        <v>65</v>
      </c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 t="s">
        <v>64</v>
      </c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 t="s">
        <v>65</v>
      </c>
      <c r="HQ40" s="20"/>
      <c r="HR40" s="20"/>
      <c r="HS40" s="20"/>
      <c r="HT40" s="20"/>
      <c r="HU40" s="20"/>
      <c r="HV40" s="20"/>
      <c r="HW40" s="20"/>
      <c r="HX40" s="20"/>
      <c r="HY40" s="20"/>
      <c r="HZ40" s="20"/>
      <c r="IA40" s="20"/>
      <c r="IB40" s="20"/>
      <c r="IC40" s="20"/>
      <c r="ID40" s="20"/>
      <c r="IE40" s="92"/>
      <c r="IF40" s="92"/>
      <c r="IG40" s="92"/>
      <c r="IH40" s="92"/>
      <c r="II40" s="92"/>
      <c r="IJ40" s="92"/>
      <c r="IK40" s="92"/>
      <c r="IL40" s="92"/>
      <c r="IM40" s="92"/>
      <c r="IN40" s="92"/>
      <c r="IO40" s="92"/>
      <c r="IP40" s="92"/>
      <c r="IQ40" s="92"/>
      <c r="IR40" s="92"/>
      <c r="IS40" s="92" t="s">
        <v>22</v>
      </c>
      <c r="IT40" s="92"/>
      <c r="IU40" s="92"/>
      <c r="IV40" s="92"/>
      <c r="IW40" s="92"/>
      <c r="IX40" s="92"/>
      <c r="IY40" s="92"/>
      <c r="IZ40" s="92"/>
      <c r="JA40" s="92"/>
      <c r="JB40" s="92"/>
      <c r="JC40" s="92"/>
      <c r="JD40" s="92"/>
      <c r="JE40" s="92"/>
      <c r="JF40" s="92"/>
      <c r="JG40" s="92"/>
      <c r="JH40" s="92"/>
      <c r="JI40" s="92"/>
      <c r="JJ40" s="92"/>
      <c r="JK40" s="92"/>
      <c r="JL40" s="92" t="s">
        <v>22</v>
      </c>
      <c r="JM40" s="92" t="s">
        <v>22</v>
      </c>
      <c r="JN40" s="92"/>
      <c r="JO40" s="92"/>
      <c r="JP40" s="92"/>
      <c r="JQ40" s="92"/>
      <c r="JR40" s="92"/>
      <c r="JS40" s="20"/>
      <c r="JT40" s="20"/>
      <c r="JU40" s="36">
        <f t="shared" si="274"/>
        <v>10</v>
      </c>
      <c r="JV40" s="18" t="s">
        <v>156</v>
      </c>
      <c r="JW40" s="18"/>
      <c r="JX40" s="18"/>
      <c r="JY40" s="18"/>
      <c r="JZ40" s="18"/>
      <c r="KA40" s="18"/>
      <c r="KB40" s="18"/>
      <c r="KC40" s="18"/>
      <c r="KD40" s="18"/>
      <c r="KE40" s="18"/>
      <c r="KF40" s="18"/>
      <c r="KG40" s="18"/>
      <c r="KH40" s="58"/>
      <c r="KI40" s="58"/>
      <c r="KJ40" s="58"/>
      <c r="KK40" s="58"/>
      <c r="KL40" s="58"/>
      <c r="KM40" s="58"/>
      <c r="KN40" s="58"/>
    </row>
    <row r="41" spans="2:300" s="25" customFormat="1">
      <c r="B41" s="13" t="s">
        <v>130</v>
      </c>
      <c r="C41" s="35">
        <v>793796443</v>
      </c>
      <c r="D41" s="33"/>
      <c r="E41" s="13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 t="s">
        <v>22</v>
      </c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 t="s">
        <v>149</v>
      </c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 t="s">
        <v>22</v>
      </c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 t="s">
        <v>149</v>
      </c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 t="s">
        <v>66</v>
      </c>
      <c r="HD41" s="20"/>
      <c r="HE41" s="20"/>
      <c r="HF41" s="20"/>
      <c r="HG41" s="20"/>
      <c r="HH41" s="20"/>
      <c r="HI41" s="20"/>
      <c r="HJ41" s="20"/>
      <c r="HK41" s="20"/>
      <c r="HL41" s="20"/>
      <c r="HM41" s="20"/>
      <c r="HN41" s="20"/>
      <c r="HO41" s="20" t="s">
        <v>149</v>
      </c>
      <c r="HP41" s="20"/>
      <c r="HQ41" s="20"/>
      <c r="HR41" s="20"/>
      <c r="HS41" s="20"/>
      <c r="HT41" s="20"/>
      <c r="HU41" s="20"/>
      <c r="HV41" s="20"/>
      <c r="HW41" s="20"/>
      <c r="HX41" s="20"/>
      <c r="HY41" s="20"/>
      <c r="HZ41" s="20"/>
      <c r="IA41" s="20"/>
      <c r="IB41" s="20"/>
      <c r="IC41" s="20"/>
      <c r="ID41" s="20"/>
      <c r="IE41" s="92"/>
      <c r="IF41" s="92"/>
      <c r="IG41" s="92"/>
      <c r="IH41" s="92"/>
      <c r="II41" s="92"/>
      <c r="IJ41" s="92"/>
      <c r="IK41" s="92"/>
      <c r="IL41" s="92"/>
      <c r="IM41" s="92"/>
      <c r="IN41" s="92"/>
      <c r="IO41" s="92"/>
      <c r="IP41" s="92"/>
      <c r="IQ41" s="92"/>
      <c r="IR41" s="92"/>
      <c r="IS41" s="92"/>
      <c r="IT41" s="92"/>
      <c r="IU41" s="92"/>
      <c r="IV41" s="92"/>
      <c r="IW41" s="92"/>
      <c r="IX41" s="92"/>
      <c r="IY41" s="92"/>
      <c r="IZ41" s="92"/>
      <c r="JA41" s="92"/>
      <c r="JB41" s="92"/>
      <c r="JC41" s="92"/>
      <c r="JD41" s="92"/>
      <c r="JE41" s="92"/>
      <c r="JF41" s="92"/>
      <c r="JG41" s="92"/>
      <c r="JH41" s="92"/>
      <c r="JI41" s="92" t="s">
        <v>22</v>
      </c>
      <c r="JJ41" s="92" t="s">
        <v>22</v>
      </c>
      <c r="JK41" s="92"/>
      <c r="JL41" s="92" t="s">
        <v>22</v>
      </c>
      <c r="JM41" s="92" t="s">
        <v>22</v>
      </c>
      <c r="JN41" s="92"/>
      <c r="JO41" s="92"/>
      <c r="JP41" s="92"/>
      <c r="JQ41" s="92"/>
      <c r="JR41" s="92"/>
      <c r="JS41" s="20"/>
      <c r="JT41" s="20"/>
      <c r="JU41" s="36">
        <f t="shared" si="274"/>
        <v>10</v>
      </c>
      <c r="JV41" s="18" t="s">
        <v>137</v>
      </c>
      <c r="JW41" s="18"/>
      <c r="JX41" s="18"/>
      <c r="JY41" s="18"/>
      <c r="JZ41" s="18"/>
      <c r="KA41" s="18"/>
      <c r="KB41" s="18"/>
      <c r="KC41" s="18"/>
      <c r="KD41" s="18"/>
      <c r="KE41" s="18"/>
      <c r="KF41" s="18"/>
      <c r="KG41" s="18"/>
      <c r="KH41" s="58"/>
      <c r="KI41" s="58"/>
      <c r="KJ41" s="58"/>
      <c r="KK41" s="58"/>
      <c r="KL41" s="58"/>
      <c r="KM41" s="58"/>
      <c r="KN41" s="58"/>
    </row>
    <row r="42" spans="2:300" s="25" customFormat="1">
      <c r="B42" s="13" t="s">
        <v>131</v>
      </c>
      <c r="C42" s="35">
        <v>792529305</v>
      </c>
      <c r="D42" s="33"/>
      <c r="E42" s="13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 t="s">
        <v>64</v>
      </c>
      <c r="BP42" s="20" t="s">
        <v>22</v>
      </c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 t="s">
        <v>64</v>
      </c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 t="s">
        <v>64</v>
      </c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 t="s">
        <v>22</v>
      </c>
      <c r="FJ42" s="20" t="s">
        <v>22</v>
      </c>
      <c r="FK42" s="20" t="s">
        <v>22</v>
      </c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  <c r="HR42" s="20"/>
      <c r="HS42" s="20"/>
      <c r="HT42" s="20"/>
      <c r="HU42" s="20"/>
      <c r="HV42" s="20"/>
      <c r="HW42" s="20"/>
      <c r="HX42" s="20"/>
      <c r="HY42" s="20"/>
      <c r="HZ42" s="20"/>
      <c r="IA42" s="20"/>
      <c r="IB42" s="20"/>
      <c r="IC42" s="20"/>
      <c r="ID42" s="20"/>
      <c r="IE42" s="92"/>
      <c r="IF42" s="92"/>
      <c r="IG42" s="92"/>
      <c r="IH42" s="92"/>
      <c r="II42" s="92"/>
      <c r="IJ42" s="92" t="s">
        <v>22</v>
      </c>
      <c r="IK42" s="92" t="s">
        <v>22</v>
      </c>
      <c r="IL42" s="92" t="s">
        <v>22</v>
      </c>
      <c r="IM42" s="92" t="s">
        <v>22</v>
      </c>
      <c r="IN42" s="92"/>
      <c r="IO42" s="92"/>
      <c r="IP42" s="92"/>
      <c r="IQ42" s="92"/>
      <c r="IR42" s="92"/>
      <c r="IS42" s="92"/>
      <c r="IT42" s="92"/>
      <c r="IU42" s="92"/>
      <c r="IV42" s="92"/>
      <c r="IW42" s="92"/>
      <c r="IX42" s="92"/>
      <c r="IY42" s="92"/>
      <c r="IZ42" s="92"/>
      <c r="JA42" s="92"/>
      <c r="JB42" s="92"/>
      <c r="JC42" s="92"/>
      <c r="JD42" s="92"/>
      <c r="JE42" s="92"/>
      <c r="JF42" s="92"/>
      <c r="JG42" s="92"/>
      <c r="JH42" s="92"/>
      <c r="JI42" s="92"/>
      <c r="JJ42" s="92"/>
      <c r="JK42" s="92"/>
      <c r="JL42" s="92"/>
      <c r="JM42" s="92"/>
      <c r="JN42" s="92"/>
      <c r="JO42" s="92"/>
      <c r="JP42" s="92"/>
      <c r="JQ42" s="92"/>
      <c r="JR42" s="92"/>
      <c r="JS42" s="20"/>
      <c r="JT42" s="20"/>
      <c r="JU42" s="36">
        <f t="shared" si="274"/>
        <v>11</v>
      </c>
      <c r="JV42" s="18" t="s">
        <v>160</v>
      </c>
      <c r="JW42" s="18"/>
      <c r="JX42" s="18"/>
      <c r="JY42" s="18"/>
      <c r="JZ42" s="18"/>
      <c r="KA42" s="18"/>
      <c r="KB42" s="18"/>
      <c r="KC42" s="18"/>
      <c r="KD42" s="18"/>
      <c r="KE42" s="18"/>
      <c r="KF42" s="18"/>
      <c r="KG42" s="18"/>
      <c r="KH42" s="58"/>
      <c r="KI42" s="58"/>
      <c r="KJ42" s="58"/>
      <c r="KK42" s="58"/>
      <c r="KL42" s="58"/>
      <c r="KM42" s="58"/>
      <c r="KN42" s="58"/>
    </row>
    <row r="43" spans="2:300" s="25" customFormat="1">
      <c r="B43" s="13" t="s">
        <v>140</v>
      </c>
      <c r="C43" s="35">
        <v>774927553</v>
      </c>
      <c r="D43" s="33"/>
      <c r="E43" s="13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 t="s">
        <v>139</v>
      </c>
      <c r="AT43" s="20" t="s">
        <v>22</v>
      </c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92"/>
      <c r="IF43" s="92"/>
      <c r="IG43" s="92"/>
      <c r="IH43" s="92"/>
      <c r="II43" s="92"/>
      <c r="IJ43" s="92"/>
      <c r="IK43" s="92"/>
      <c r="IL43" s="92"/>
      <c r="IM43" s="92"/>
      <c r="IN43" s="92"/>
      <c r="IO43" s="92"/>
      <c r="IP43" s="92"/>
      <c r="IQ43" s="92"/>
      <c r="IR43" s="92"/>
      <c r="IS43" s="92"/>
      <c r="IT43" s="92"/>
      <c r="IU43" s="92"/>
      <c r="IV43" s="92"/>
      <c r="IW43" s="92"/>
      <c r="IX43" s="92"/>
      <c r="IY43" s="92"/>
      <c r="IZ43" s="92"/>
      <c r="JA43" s="92"/>
      <c r="JB43" s="92"/>
      <c r="JC43" s="92"/>
      <c r="JD43" s="92"/>
      <c r="JE43" s="92"/>
      <c r="JF43" s="92"/>
      <c r="JG43" s="92"/>
      <c r="JH43" s="92"/>
      <c r="JI43" s="92"/>
      <c r="JJ43" s="92"/>
      <c r="JK43" s="92"/>
      <c r="JL43" s="92"/>
      <c r="JM43" s="92"/>
      <c r="JN43" s="92"/>
      <c r="JO43" s="92"/>
      <c r="JP43" s="92"/>
      <c r="JQ43" s="92"/>
      <c r="JR43" s="92"/>
      <c r="JS43" s="20"/>
      <c r="JT43" s="20"/>
      <c r="JU43" s="36">
        <f t="shared" si="274"/>
        <v>2</v>
      </c>
      <c r="JV43" s="18"/>
      <c r="JW43" s="18"/>
      <c r="JX43" s="18"/>
      <c r="JY43" s="18"/>
      <c r="JZ43" s="18"/>
      <c r="KA43" s="18"/>
      <c r="KB43" s="18"/>
      <c r="KC43" s="18"/>
      <c r="KD43" s="18"/>
      <c r="KE43" s="18"/>
      <c r="KF43" s="18"/>
      <c r="KG43" s="18"/>
      <c r="KH43" s="58"/>
      <c r="KI43" s="58"/>
      <c r="KJ43" s="58"/>
      <c r="KK43" s="58"/>
      <c r="KL43" s="58"/>
      <c r="KM43" s="58"/>
      <c r="KN43" s="58"/>
    </row>
    <row r="44" spans="2:300" s="25" customFormat="1">
      <c r="B44" s="13" t="s">
        <v>124</v>
      </c>
      <c r="C44" s="35"/>
      <c r="D44" s="33"/>
      <c r="E44" s="13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44" t="s">
        <v>84</v>
      </c>
      <c r="Q44" s="44" t="s">
        <v>91</v>
      </c>
      <c r="R44" s="44" t="s">
        <v>90</v>
      </c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 t="s">
        <v>149</v>
      </c>
      <c r="GR44" s="20"/>
      <c r="GS44" s="20" t="s">
        <v>65</v>
      </c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/>
      <c r="IC44" s="20"/>
      <c r="ID44" s="20"/>
      <c r="IE44" s="92"/>
      <c r="IF44" s="92"/>
      <c r="IG44" s="92"/>
      <c r="IH44" s="92"/>
      <c r="II44" s="92"/>
      <c r="IJ44" s="92"/>
      <c r="IK44" s="92"/>
      <c r="IL44" s="92"/>
      <c r="IM44" s="92"/>
      <c r="IN44" s="92"/>
      <c r="IO44" s="92"/>
      <c r="IP44" s="92"/>
      <c r="IQ44" s="92"/>
      <c r="IR44" s="92"/>
      <c r="IS44" s="92"/>
      <c r="IT44" s="92"/>
      <c r="IU44" s="92"/>
      <c r="IV44" s="92"/>
      <c r="IW44" s="92"/>
      <c r="IX44" s="92"/>
      <c r="IY44" s="92"/>
      <c r="IZ44" s="92"/>
      <c r="JA44" s="92"/>
      <c r="JB44" s="92"/>
      <c r="JC44" s="92"/>
      <c r="JD44" s="92"/>
      <c r="JE44" s="92"/>
      <c r="JF44" s="92"/>
      <c r="JG44" s="92"/>
      <c r="JH44" s="92"/>
      <c r="JI44" s="92"/>
      <c r="JJ44" s="92"/>
      <c r="JK44" s="92" t="s">
        <v>22</v>
      </c>
      <c r="JL44" s="95"/>
      <c r="JM44" s="95"/>
      <c r="JN44" s="92"/>
      <c r="JO44" s="92"/>
      <c r="JP44" s="92"/>
      <c r="JQ44" s="92"/>
      <c r="JR44" s="92"/>
      <c r="JS44" s="20"/>
      <c r="JT44" s="20"/>
      <c r="JU44" s="36">
        <f t="shared" si="274"/>
        <v>6</v>
      </c>
      <c r="JV44" s="18"/>
      <c r="JW44" s="18"/>
      <c r="JX44" s="18"/>
      <c r="JY44" s="18"/>
      <c r="JZ44" s="18"/>
      <c r="KA44" s="18"/>
      <c r="KB44" s="18"/>
      <c r="KC44" s="18"/>
      <c r="KD44" s="18"/>
      <c r="KE44" s="18"/>
      <c r="KF44" s="18"/>
      <c r="KG44" s="18"/>
      <c r="KH44" s="58"/>
      <c r="KI44" s="58"/>
      <c r="KJ44" s="58"/>
      <c r="KK44" s="58"/>
      <c r="KL44" s="58"/>
      <c r="KM44" s="58"/>
      <c r="KN44" s="58"/>
    </row>
    <row r="45" spans="2:300" s="25" customFormat="1">
      <c r="B45" s="13" t="s">
        <v>124</v>
      </c>
      <c r="C45" s="35"/>
      <c r="D45" s="33"/>
      <c r="E45" s="13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44" t="s">
        <v>85</v>
      </c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CA45" s="20"/>
      <c r="CB45" s="20"/>
      <c r="CC45" s="20"/>
      <c r="CD45" s="20"/>
      <c r="CE45" s="20"/>
      <c r="CF45" s="20"/>
      <c r="CG45" s="20"/>
      <c r="CH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 t="s">
        <v>22</v>
      </c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 t="s">
        <v>149</v>
      </c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92"/>
      <c r="IF45" s="92"/>
      <c r="IG45" s="92" t="s">
        <v>22</v>
      </c>
      <c r="IH45" s="92" t="s">
        <v>22</v>
      </c>
      <c r="II45" s="92" t="s">
        <v>22</v>
      </c>
      <c r="IJ45" s="92"/>
      <c r="IK45" s="92"/>
      <c r="IL45" s="92"/>
      <c r="IM45" s="92"/>
      <c r="IN45" s="92"/>
      <c r="IO45" s="92"/>
      <c r="IP45" s="92"/>
      <c r="IQ45" s="92"/>
      <c r="IR45" s="92"/>
      <c r="IS45" s="92"/>
      <c r="IT45" s="92"/>
      <c r="IU45" s="92"/>
      <c r="IV45" s="92"/>
      <c r="IW45" s="92" t="s">
        <v>22</v>
      </c>
      <c r="IX45" s="92"/>
      <c r="IY45" s="92"/>
      <c r="IZ45" s="92"/>
      <c r="JA45" s="92"/>
      <c r="JB45" s="92"/>
      <c r="JC45" s="92"/>
      <c r="JD45" s="92"/>
      <c r="JE45" s="92"/>
      <c r="JF45" s="92"/>
      <c r="JG45" s="92"/>
      <c r="JH45" s="92"/>
      <c r="JI45" s="92" t="s">
        <v>22</v>
      </c>
      <c r="JJ45" s="92" t="s">
        <v>22</v>
      </c>
      <c r="JK45" s="92" t="s">
        <v>22</v>
      </c>
      <c r="JL45" s="92"/>
      <c r="JM45" s="92"/>
      <c r="JN45" s="92"/>
      <c r="JO45" s="92"/>
      <c r="JP45" s="92"/>
      <c r="JQ45" s="92"/>
      <c r="JR45" s="92"/>
      <c r="JS45" s="20"/>
      <c r="JT45" s="20"/>
      <c r="JU45" s="36">
        <f t="shared" si="274"/>
        <v>10</v>
      </c>
      <c r="JV45" s="18"/>
      <c r="JW45" s="18"/>
      <c r="JX45" s="18"/>
      <c r="JY45" s="18"/>
      <c r="JZ45" s="18"/>
      <c r="KA45" s="18"/>
      <c r="KB45" s="18"/>
      <c r="KC45" s="18"/>
      <c r="KD45" s="18"/>
      <c r="KE45" s="18"/>
      <c r="KF45" s="18"/>
      <c r="KG45" s="18"/>
      <c r="KH45" s="58"/>
      <c r="KI45" s="58"/>
      <c r="KJ45" s="58"/>
      <c r="KK45" s="58"/>
      <c r="KL45" s="58"/>
      <c r="KM45" s="58"/>
      <c r="KN45" s="58"/>
    </row>
    <row r="46" spans="2:300" s="25" customFormat="1">
      <c r="B46" s="13" t="s">
        <v>136</v>
      </c>
      <c r="C46" s="35"/>
      <c r="D46" s="33"/>
      <c r="E46" s="13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  <c r="HR46" s="20"/>
      <c r="HS46" s="20"/>
      <c r="HT46" s="20"/>
      <c r="HU46" s="20"/>
      <c r="HV46" s="20"/>
      <c r="HW46" s="20"/>
      <c r="HX46" s="20"/>
      <c r="HY46" s="20"/>
      <c r="HZ46" s="20"/>
      <c r="IA46" s="20"/>
      <c r="IB46" s="20"/>
      <c r="IC46" s="20"/>
      <c r="ID46" s="20"/>
      <c r="IE46" s="92"/>
      <c r="IF46" s="92"/>
      <c r="IG46" s="92"/>
      <c r="IH46" s="92"/>
      <c r="II46" s="92"/>
      <c r="IJ46" s="92"/>
      <c r="IK46" s="92"/>
      <c r="IL46" s="92"/>
      <c r="IM46" s="92"/>
      <c r="IN46" s="92"/>
      <c r="IO46" s="92"/>
      <c r="IP46" s="92"/>
      <c r="IQ46" s="92"/>
      <c r="IR46" s="92"/>
      <c r="IS46" s="92"/>
      <c r="IT46" s="92"/>
      <c r="IU46" s="92"/>
      <c r="IV46" s="92"/>
      <c r="IW46" s="92"/>
      <c r="IX46" s="92"/>
      <c r="IY46" s="92"/>
      <c r="IZ46" s="92"/>
      <c r="JA46" s="92"/>
      <c r="JB46" s="92"/>
      <c r="JC46" s="92"/>
      <c r="JD46" s="92"/>
      <c r="JE46" s="92"/>
      <c r="JF46" s="92"/>
      <c r="JG46" s="92"/>
      <c r="JH46" s="92"/>
      <c r="JI46" s="92"/>
      <c r="JJ46" s="92"/>
      <c r="JK46" s="92" t="s">
        <v>22</v>
      </c>
      <c r="JL46" s="92"/>
      <c r="JM46" s="92"/>
      <c r="JN46" s="92"/>
      <c r="JO46" s="92"/>
      <c r="JP46" s="92"/>
      <c r="JQ46" s="92"/>
      <c r="JR46" s="92"/>
      <c r="JS46" s="20"/>
      <c r="JT46" s="20"/>
      <c r="JU46" s="36"/>
      <c r="JV46" s="18"/>
      <c r="JW46" s="18"/>
      <c r="JX46" s="18"/>
      <c r="JY46" s="18"/>
      <c r="JZ46" s="18"/>
      <c r="KA46" s="18"/>
      <c r="KB46" s="18"/>
      <c r="KC46" s="18"/>
      <c r="KD46" s="18"/>
      <c r="KE46" s="18"/>
      <c r="KF46" s="18"/>
      <c r="KG46" s="18"/>
      <c r="KH46" s="58"/>
      <c r="KI46" s="58"/>
      <c r="KJ46" s="58"/>
      <c r="KK46" s="58"/>
      <c r="KL46" s="58"/>
      <c r="KM46" s="58"/>
      <c r="KN46" s="58"/>
    </row>
    <row r="47" spans="2:300" s="15" customFormat="1">
      <c r="B47" s="18"/>
      <c r="C47" s="68" t="s">
        <v>69</v>
      </c>
      <c r="D47" s="64"/>
      <c r="E47" s="65" t="s">
        <v>65</v>
      </c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 t="s">
        <v>135</v>
      </c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57"/>
      <c r="BE47" s="57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61" t="s">
        <v>162</v>
      </c>
      <c r="CJ47" s="18"/>
      <c r="CK47" s="18"/>
      <c r="CL47" s="18"/>
      <c r="CM47" s="18"/>
      <c r="CN47" s="18"/>
      <c r="CO47" s="18"/>
      <c r="CP47" s="18"/>
      <c r="CQ47" s="97" t="s">
        <v>173</v>
      </c>
      <c r="CR47" s="97"/>
      <c r="CS47" s="97"/>
      <c r="CT47" s="18"/>
      <c r="CU47" s="18"/>
      <c r="CV47" s="18"/>
      <c r="CW47" s="18"/>
      <c r="CX47" s="18"/>
      <c r="CY47" s="18"/>
      <c r="CZ47" s="97" t="s">
        <v>173</v>
      </c>
      <c r="DA47" s="97"/>
      <c r="DB47" s="97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8"/>
      <c r="FD47" s="18"/>
      <c r="FE47" s="18"/>
      <c r="FF47" s="18"/>
      <c r="FG47" s="18"/>
      <c r="FH47" s="57"/>
      <c r="FI47" s="57"/>
      <c r="FJ47" s="57"/>
      <c r="FK47" s="57"/>
      <c r="FL47" s="18"/>
      <c r="FM47" s="18"/>
      <c r="FN47" s="18"/>
      <c r="FO47" s="18"/>
      <c r="FP47" s="18"/>
      <c r="FQ47" s="18"/>
      <c r="FR47" s="18"/>
      <c r="FS47" s="18"/>
      <c r="FT47" s="18"/>
      <c r="FU47" s="18"/>
      <c r="FV47" s="18"/>
      <c r="FW47" s="18"/>
      <c r="FX47" s="18"/>
      <c r="FY47" s="18"/>
      <c r="FZ47" s="18"/>
      <c r="GA47" s="18"/>
      <c r="GB47" s="18"/>
      <c r="GC47" s="18"/>
      <c r="GD47" s="18"/>
      <c r="GE47" s="18"/>
      <c r="GF47" s="18"/>
      <c r="GG47" s="18"/>
      <c r="GH47" s="18"/>
      <c r="GI47" s="18"/>
      <c r="GJ47" s="18"/>
      <c r="GK47" s="18"/>
      <c r="GL47" s="18"/>
      <c r="GM47" s="18"/>
      <c r="GN47" s="18"/>
      <c r="GO47" s="18"/>
      <c r="GP47" s="18"/>
      <c r="GQ47" s="18"/>
      <c r="GR47" s="18"/>
      <c r="GS47" s="18"/>
      <c r="GT47" s="18"/>
      <c r="GU47" s="18"/>
      <c r="GV47" s="18"/>
      <c r="GW47" s="18"/>
      <c r="GX47" s="18"/>
      <c r="GY47" s="18"/>
      <c r="GZ47" s="18"/>
      <c r="HA47" s="18"/>
      <c r="HB47" s="18"/>
      <c r="HC47" s="18"/>
      <c r="HD47" s="18"/>
      <c r="HE47" s="18"/>
      <c r="HF47" s="18"/>
      <c r="HG47" s="18"/>
      <c r="HH47" s="18"/>
      <c r="HI47" s="18"/>
      <c r="HJ47" s="18"/>
      <c r="HK47" s="18"/>
      <c r="HL47" s="18"/>
      <c r="HM47" s="18"/>
      <c r="HN47" s="18"/>
      <c r="HO47" s="18"/>
      <c r="HP47" s="18"/>
      <c r="HQ47" s="18"/>
      <c r="HR47" s="18"/>
      <c r="HS47" s="18"/>
      <c r="HT47" s="18"/>
      <c r="HU47" s="18"/>
      <c r="HV47" s="18"/>
      <c r="HW47" s="18"/>
      <c r="HX47" s="18"/>
      <c r="HY47" s="18"/>
      <c r="HZ47" s="18"/>
      <c r="IA47" s="18"/>
      <c r="IB47" s="18"/>
      <c r="IC47" s="18"/>
      <c r="ID47" s="18"/>
      <c r="IE47" s="18"/>
      <c r="IF47" s="18"/>
      <c r="IG47" s="18"/>
      <c r="IH47" s="18"/>
      <c r="II47" s="18"/>
      <c r="IJ47" s="18"/>
      <c r="IK47" s="18"/>
      <c r="IL47" s="18"/>
      <c r="IM47" s="18"/>
      <c r="IN47" s="18"/>
      <c r="IO47" s="18"/>
      <c r="IP47" s="18"/>
      <c r="IQ47" s="18"/>
      <c r="IR47" s="18"/>
      <c r="IS47" s="18"/>
      <c r="IT47" s="18"/>
      <c r="IU47" s="18"/>
      <c r="IV47" s="18"/>
      <c r="IW47" s="18"/>
      <c r="IX47" s="18"/>
      <c r="IY47" s="18"/>
      <c r="IZ47" s="18"/>
      <c r="JA47" s="18"/>
      <c r="JB47" s="18"/>
      <c r="JC47" s="18"/>
      <c r="JD47" s="18"/>
      <c r="JE47" s="18"/>
      <c r="JF47" s="18"/>
      <c r="JG47" s="18"/>
      <c r="JH47" s="18"/>
      <c r="JI47" s="18"/>
      <c r="JJ47" s="18"/>
      <c r="JK47" s="18"/>
      <c r="JL47" s="18"/>
      <c r="JM47" s="18"/>
      <c r="JN47" s="18"/>
      <c r="JO47" s="18"/>
      <c r="JP47" s="18"/>
      <c r="JQ47" s="18"/>
      <c r="JR47" s="18"/>
      <c r="JS47" s="18"/>
      <c r="JT47" s="18"/>
      <c r="JU47" s="18"/>
      <c r="JV47" s="18"/>
      <c r="JW47" s="18"/>
      <c r="JX47" s="18"/>
      <c r="JY47" s="18"/>
      <c r="JZ47" s="18"/>
      <c r="KA47" s="18"/>
      <c r="KB47" s="18"/>
      <c r="KC47" s="18"/>
      <c r="KD47" s="18"/>
      <c r="KE47" s="18"/>
      <c r="KF47" s="18"/>
      <c r="KG47" s="18"/>
      <c r="KH47" s="16"/>
      <c r="KI47" s="16"/>
      <c r="KJ47" s="16"/>
      <c r="KK47" s="16"/>
      <c r="KL47" s="16"/>
      <c r="KM47" s="16"/>
      <c r="KN47" s="16"/>
    </row>
    <row r="48" spans="2:300" ht="10" customHeight="1">
      <c r="C48" s="69" t="s">
        <v>70</v>
      </c>
      <c r="D48" s="66"/>
      <c r="E48" s="67" t="s">
        <v>66</v>
      </c>
      <c r="AR48" s="86" t="s">
        <v>142</v>
      </c>
      <c r="AS48" s="86" t="s">
        <v>143</v>
      </c>
      <c r="CC48" s="74" t="s">
        <v>165</v>
      </c>
      <c r="CH48" s="20" t="s">
        <v>149</v>
      </c>
      <c r="IE48"/>
      <c r="IF48"/>
      <c r="IG48"/>
      <c r="IH48"/>
      <c r="II48"/>
      <c r="IJ48"/>
      <c r="IK48"/>
      <c r="IL48"/>
      <c r="IM48"/>
    </row>
    <row r="49" spans="2:300" ht="10" customHeight="1">
      <c r="C49" s="8" t="s">
        <v>75</v>
      </c>
      <c r="E49" s="73" t="s">
        <v>74</v>
      </c>
      <c r="IE49"/>
      <c r="IF49"/>
      <c r="IG49"/>
      <c r="IH49"/>
      <c r="II49"/>
      <c r="IJ49"/>
      <c r="IK49"/>
      <c r="IL49"/>
      <c r="IM49"/>
    </row>
    <row r="50" spans="2:300" ht="10" customHeight="1">
      <c r="C50" s="8" t="s">
        <v>76</v>
      </c>
      <c r="E50" s="72" t="s">
        <v>73</v>
      </c>
      <c r="IE50"/>
      <c r="IF50"/>
      <c r="IG50"/>
      <c r="IH50"/>
      <c r="II50"/>
      <c r="IJ50"/>
      <c r="IK50"/>
      <c r="IL50"/>
      <c r="IM50"/>
    </row>
    <row r="51" spans="2:300" s="15" customFormat="1">
      <c r="B51" s="25"/>
      <c r="C51" s="25"/>
      <c r="D51" s="70"/>
      <c r="E51" s="25"/>
      <c r="G51" s="74"/>
      <c r="H51" s="74"/>
      <c r="I51" s="74"/>
      <c r="J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D51" s="24"/>
      <c r="BE51" s="2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74"/>
      <c r="CS51" s="74"/>
      <c r="CT51" s="74"/>
      <c r="CU51" s="74"/>
      <c r="DA51" s="74"/>
      <c r="DB51" s="74"/>
      <c r="DC51" s="74"/>
      <c r="DD51" s="74"/>
      <c r="DE51" s="74"/>
      <c r="DF51" s="74"/>
      <c r="DG51" s="74"/>
      <c r="DH51" s="74"/>
      <c r="DI51" s="74"/>
      <c r="DJ51" s="74"/>
      <c r="DK51" s="74"/>
      <c r="DL51" s="74"/>
      <c r="DM51" s="74"/>
      <c r="DN51" s="74"/>
      <c r="DO51" s="74"/>
      <c r="DP51" s="74"/>
      <c r="DR51" s="74"/>
      <c r="DS51" s="74"/>
      <c r="DT51" s="74"/>
      <c r="DU51" s="74"/>
      <c r="DV51" s="74"/>
      <c r="DW51" s="74"/>
      <c r="DX51" s="74"/>
      <c r="DY51" s="74"/>
      <c r="DZ51" s="74"/>
      <c r="EA51" s="74"/>
      <c r="EB51" s="74"/>
      <c r="EC51" s="74"/>
      <c r="ED51" s="74"/>
      <c r="EE51" s="74"/>
      <c r="EF51" s="74"/>
      <c r="EG51" s="74"/>
      <c r="EH51" s="74"/>
      <c r="EI51" s="74"/>
      <c r="EJ51" s="74"/>
      <c r="EL51" s="74"/>
      <c r="EM51" s="74"/>
      <c r="EN51" s="74"/>
      <c r="EO51" s="74"/>
      <c r="EP51" s="74"/>
      <c r="EQ51" s="74"/>
      <c r="ER51" s="74"/>
      <c r="ES51" s="74"/>
      <c r="ET51" s="74"/>
      <c r="EU51" s="74"/>
      <c r="EV51" s="74"/>
      <c r="EW51" s="74"/>
      <c r="EX51" s="74"/>
      <c r="EY51" s="74"/>
      <c r="EZ51" s="74"/>
      <c r="FA51" s="74"/>
      <c r="FB51" s="74"/>
      <c r="FC51" s="74"/>
      <c r="FD51" s="74"/>
      <c r="FE51" s="74"/>
      <c r="FF51" s="74"/>
      <c r="FH51" s="24"/>
      <c r="FI51" s="24"/>
      <c r="FJ51" s="24"/>
      <c r="FK51" s="24"/>
      <c r="FL51" s="74"/>
      <c r="FM51" s="74"/>
      <c r="FN51" s="74"/>
      <c r="FO51" s="74"/>
      <c r="FP51" s="74"/>
      <c r="FQ51" s="74"/>
      <c r="FR51" s="74"/>
      <c r="FS51" s="74"/>
      <c r="FT51" s="74"/>
      <c r="FU51" s="74"/>
      <c r="FV51" s="74"/>
      <c r="FW51" s="74"/>
      <c r="FX51" s="74"/>
      <c r="FY51" s="74"/>
      <c r="FZ51" s="74"/>
      <c r="GA51" s="74"/>
      <c r="GB51" s="74"/>
      <c r="GC51" s="74"/>
      <c r="GD51" s="74"/>
      <c r="GF51" s="74"/>
      <c r="GG51" s="74"/>
      <c r="GH51" s="74"/>
      <c r="GI51" s="74"/>
      <c r="GJ51" s="74"/>
      <c r="GK51" s="74"/>
      <c r="GL51" s="74"/>
      <c r="GM51" s="74"/>
      <c r="GN51" s="74"/>
      <c r="GO51" s="74"/>
      <c r="GP51" s="74"/>
      <c r="GQ51" s="74"/>
      <c r="GR51" s="74"/>
      <c r="GS51" s="74"/>
      <c r="GT51" s="74"/>
      <c r="GU51" s="74"/>
      <c r="GV51" s="74"/>
      <c r="GW51" s="74"/>
      <c r="GX51" s="74"/>
      <c r="GZ51" s="25"/>
      <c r="HA51" s="25"/>
      <c r="HB51" s="74"/>
      <c r="HC51" s="74"/>
      <c r="HD51" s="74"/>
      <c r="HE51" s="74"/>
      <c r="HF51" s="74"/>
      <c r="HG51" s="74"/>
      <c r="HH51" s="74"/>
      <c r="HI51" s="74"/>
      <c r="HJ51" s="74"/>
      <c r="HK51" s="74"/>
      <c r="HL51" s="74"/>
      <c r="HM51" s="74"/>
      <c r="HN51" s="74"/>
      <c r="HO51" s="74"/>
      <c r="HP51" s="74"/>
      <c r="HQ51" s="74"/>
      <c r="HR51" s="74"/>
      <c r="HS51" s="74"/>
      <c r="HT51" s="74"/>
      <c r="HU51" s="74"/>
      <c r="HW51" s="74"/>
      <c r="HX51" s="74"/>
      <c r="HY51" s="74"/>
      <c r="HZ51" s="74"/>
      <c r="IA51" s="74"/>
      <c r="IB51" s="74"/>
      <c r="IC51" s="74"/>
      <c r="ID51" s="74"/>
      <c r="IE51" s="74"/>
      <c r="IF51" s="74"/>
      <c r="IG51" s="74"/>
      <c r="IH51" s="74"/>
      <c r="II51" s="74"/>
      <c r="IJ51" s="74"/>
      <c r="IK51" s="74"/>
      <c r="IL51" s="74"/>
      <c r="IM51" s="74"/>
      <c r="IN51" s="74"/>
      <c r="IO51" s="74"/>
      <c r="IP51" s="74"/>
      <c r="IQ51" s="74"/>
      <c r="IR51" s="74"/>
      <c r="IS51" s="74"/>
      <c r="IT51" s="74"/>
      <c r="IU51" s="74"/>
      <c r="IV51" s="74"/>
      <c r="IW51" s="74"/>
      <c r="IX51" s="74"/>
      <c r="IY51" s="74"/>
      <c r="IZ51" s="74"/>
      <c r="JA51" s="74"/>
      <c r="JB51" s="74"/>
      <c r="JC51" s="74"/>
      <c r="JD51" s="74"/>
      <c r="JE51" s="74"/>
      <c r="JF51" s="74"/>
      <c r="JG51" s="74"/>
      <c r="JH51" s="74"/>
      <c r="JI51" s="74"/>
      <c r="JJ51" s="74"/>
      <c r="JK51" s="74"/>
      <c r="JL51" s="74"/>
      <c r="JM51" s="74"/>
      <c r="JN51" s="74"/>
      <c r="JO51" s="74"/>
      <c r="JP51" s="74"/>
      <c r="JQ51" s="74"/>
      <c r="JR51" s="74"/>
      <c r="JS51" s="74"/>
      <c r="JT51" s="74"/>
      <c r="JU51" s="75"/>
      <c r="JV51" s="75"/>
      <c r="JW51" s="75"/>
      <c r="JX51" s="75"/>
      <c r="JY51" s="75"/>
      <c r="JZ51" s="75"/>
      <c r="KA51" s="75"/>
      <c r="KB51" s="75"/>
      <c r="KC51" s="75"/>
      <c r="KD51" s="75"/>
      <c r="KE51" s="75"/>
      <c r="KH51" s="16"/>
      <c r="KI51" s="16"/>
      <c r="KJ51" s="16"/>
      <c r="KK51" s="16"/>
      <c r="KL51" s="16"/>
      <c r="KM51" s="16"/>
      <c r="KN51" s="16"/>
    </row>
    <row r="52" spans="2:300" s="15" customFormat="1">
      <c r="B52" s="25"/>
      <c r="C52" s="71"/>
      <c r="D52" s="70"/>
      <c r="E52" s="25"/>
      <c r="G52" s="74"/>
      <c r="H52" s="74"/>
      <c r="I52" s="74"/>
      <c r="J52" s="74"/>
      <c r="L52" s="74"/>
      <c r="M52" s="74"/>
      <c r="N52" s="74"/>
      <c r="O52" s="74"/>
      <c r="P52" s="74" t="s">
        <v>86</v>
      </c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D52" s="24"/>
      <c r="BE52" s="2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X52" s="74"/>
      <c r="BY52" s="74"/>
      <c r="BZ52" s="74"/>
      <c r="CA52" s="74"/>
      <c r="CB52" s="74"/>
      <c r="CC52" s="74"/>
      <c r="CD52" s="74"/>
      <c r="CE52" s="74"/>
      <c r="CF52" s="74"/>
      <c r="CG52" s="74"/>
      <c r="CH52" s="74"/>
      <c r="CI52" s="74"/>
      <c r="CJ52" s="74"/>
      <c r="CK52" s="74"/>
      <c r="CL52" s="74"/>
      <c r="CM52" s="74"/>
      <c r="CN52" s="74"/>
      <c r="CO52" s="74"/>
      <c r="CP52" s="74"/>
      <c r="CQ52" s="74"/>
      <c r="CR52" s="74"/>
      <c r="CS52" s="74"/>
      <c r="CT52" s="74"/>
      <c r="CU52" s="74"/>
      <c r="DA52" s="74"/>
      <c r="DB52" s="74"/>
      <c r="DC52" s="74"/>
      <c r="DD52" s="74"/>
      <c r="DE52" s="74"/>
      <c r="DF52" s="74"/>
      <c r="DG52" s="74"/>
      <c r="DH52" s="74"/>
      <c r="DI52" s="74"/>
      <c r="DJ52" s="74"/>
      <c r="DK52" s="74"/>
      <c r="DL52" s="74"/>
      <c r="DM52" s="74"/>
      <c r="DN52" s="74"/>
      <c r="DO52" s="74"/>
      <c r="DP52" s="74"/>
      <c r="DR52" s="74"/>
      <c r="DS52" s="74"/>
      <c r="DT52" s="74"/>
      <c r="DU52" s="74"/>
      <c r="DV52" s="74"/>
      <c r="DW52" s="74"/>
      <c r="DX52" s="74"/>
      <c r="DY52" s="74"/>
      <c r="DZ52" s="74"/>
      <c r="EA52" s="74"/>
      <c r="EB52" s="74"/>
      <c r="EC52" s="74"/>
      <c r="ED52" s="74"/>
      <c r="EE52" s="74"/>
      <c r="EF52" s="74"/>
      <c r="EG52" s="74"/>
      <c r="EH52" s="74"/>
      <c r="EI52" s="74"/>
      <c r="EJ52" s="74"/>
      <c r="EL52" s="74"/>
      <c r="EM52" s="74"/>
      <c r="EN52" s="74"/>
      <c r="EO52" s="74"/>
      <c r="EP52" s="74"/>
      <c r="EQ52" s="74"/>
      <c r="ER52" s="74"/>
      <c r="ES52" s="74"/>
      <c r="ET52" s="74"/>
      <c r="EU52" s="74"/>
      <c r="EV52" s="74"/>
      <c r="EW52" s="74"/>
      <c r="EX52" s="74"/>
      <c r="EY52" s="74"/>
      <c r="EZ52" s="74"/>
      <c r="FA52" s="74"/>
      <c r="FB52" s="74"/>
      <c r="FC52" s="74"/>
      <c r="FD52" s="74"/>
      <c r="FE52" s="74"/>
      <c r="FF52" s="74"/>
      <c r="FH52" s="24"/>
      <c r="FI52" s="24"/>
      <c r="FJ52" s="24"/>
      <c r="FK52" s="24"/>
      <c r="FL52" s="74"/>
      <c r="FM52" s="74"/>
      <c r="FN52" s="74"/>
      <c r="FO52" s="74"/>
      <c r="FP52" s="74"/>
      <c r="FQ52" s="74"/>
      <c r="FR52" s="74"/>
      <c r="FS52" s="74"/>
      <c r="FT52" s="74"/>
      <c r="FU52" s="74"/>
      <c r="FV52" s="74"/>
      <c r="FW52" s="74"/>
      <c r="FX52" s="74"/>
      <c r="FY52" s="74"/>
      <c r="FZ52" s="74"/>
      <c r="GA52" s="74"/>
      <c r="GB52" s="74"/>
      <c r="GC52" s="74"/>
      <c r="GD52" s="74"/>
      <c r="GF52" s="74"/>
      <c r="GG52" s="74"/>
      <c r="GH52" s="74"/>
      <c r="GI52" s="74"/>
      <c r="GJ52" s="74"/>
      <c r="GK52" s="74"/>
      <c r="GL52" s="74"/>
      <c r="GM52" s="74"/>
      <c r="GN52" s="74"/>
      <c r="GO52" s="74"/>
      <c r="GP52" s="74"/>
      <c r="GQ52" s="74"/>
      <c r="GR52" s="74"/>
      <c r="GS52" s="74"/>
      <c r="GT52" s="74"/>
      <c r="GU52" s="74"/>
      <c r="GV52" s="74"/>
      <c r="GW52" s="74"/>
      <c r="GX52" s="74"/>
      <c r="GZ52" s="25"/>
      <c r="HA52" s="25"/>
      <c r="HB52" s="74"/>
      <c r="HC52" s="74"/>
      <c r="HD52" s="74"/>
      <c r="HE52" s="74"/>
      <c r="HF52" s="74"/>
      <c r="HG52" s="74"/>
      <c r="HH52" s="74"/>
      <c r="HI52" s="74"/>
      <c r="HJ52" s="74"/>
      <c r="HK52" s="74"/>
      <c r="HL52" s="74"/>
      <c r="HM52" s="74"/>
      <c r="HN52" s="74"/>
      <c r="HO52" s="96" t="s">
        <v>171</v>
      </c>
      <c r="HP52" s="74"/>
      <c r="HQ52" s="74"/>
      <c r="HR52" s="74"/>
      <c r="HS52" s="74"/>
      <c r="HT52" s="74"/>
      <c r="HU52" s="74"/>
      <c r="HW52" s="74"/>
      <c r="HX52" s="74"/>
      <c r="HY52" s="74"/>
      <c r="HZ52" s="74"/>
      <c r="IA52" s="74"/>
      <c r="IB52" s="74"/>
      <c r="IC52" s="74"/>
      <c r="ID52" s="74"/>
      <c r="IE52" s="74"/>
      <c r="IF52" s="74"/>
      <c r="IG52" s="74"/>
      <c r="IH52" s="74"/>
      <c r="II52" s="74"/>
      <c r="IJ52" s="74"/>
      <c r="IK52" s="74"/>
      <c r="IL52" s="74"/>
      <c r="IM52" s="74"/>
      <c r="IN52" s="74"/>
      <c r="IO52" s="74"/>
      <c r="IP52" s="74"/>
      <c r="IQ52" s="74"/>
      <c r="IR52" s="74"/>
      <c r="IS52" s="74"/>
      <c r="IT52" s="74"/>
      <c r="IU52" s="74"/>
      <c r="IV52" s="74"/>
      <c r="IW52" s="74"/>
      <c r="IX52" s="74"/>
      <c r="IY52" s="74"/>
      <c r="IZ52" s="74"/>
      <c r="JA52" s="74"/>
      <c r="JB52" s="74"/>
      <c r="JC52" s="74"/>
      <c r="JD52" s="74"/>
      <c r="JE52" s="74"/>
      <c r="JF52" s="74"/>
      <c r="JG52" s="74"/>
      <c r="JH52" s="74"/>
      <c r="JI52" s="74"/>
      <c r="JJ52" s="74"/>
      <c r="JK52" s="74"/>
      <c r="JL52" s="74"/>
      <c r="JM52" s="74"/>
      <c r="JN52" s="74"/>
      <c r="JO52" s="74"/>
      <c r="JP52" s="74"/>
      <c r="JQ52" s="74"/>
      <c r="JR52" s="74"/>
      <c r="JS52" s="74"/>
      <c r="JT52" s="74"/>
      <c r="JU52" s="75"/>
      <c r="JV52" s="75"/>
      <c r="JW52" s="75"/>
      <c r="JX52" s="75"/>
      <c r="JY52" s="75"/>
      <c r="JZ52" s="75"/>
      <c r="KA52" s="75"/>
      <c r="KB52" s="75"/>
      <c r="KC52" s="75"/>
      <c r="KD52" s="75"/>
      <c r="KE52" s="75"/>
      <c r="KH52" s="16"/>
      <c r="KI52" s="16"/>
      <c r="KJ52" s="16"/>
      <c r="KK52" s="16"/>
      <c r="KL52" s="16"/>
      <c r="KM52" s="16"/>
      <c r="KN52" s="16"/>
    </row>
    <row r="53" spans="2:300" s="15" customFormat="1">
      <c r="B53" s="25"/>
      <c r="C53" s="71"/>
      <c r="D53" s="70"/>
      <c r="E53" s="25"/>
      <c r="G53" s="74"/>
      <c r="H53" s="74"/>
      <c r="I53" s="74"/>
      <c r="J53" s="74"/>
      <c r="L53" s="74"/>
      <c r="M53" s="74"/>
      <c r="N53" s="74"/>
      <c r="O53" s="74"/>
      <c r="P53" s="74" t="s">
        <v>87</v>
      </c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D53" s="24"/>
      <c r="BE53" s="24"/>
      <c r="BG53" s="74"/>
      <c r="BH53" s="74"/>
      <c r="BI53" s="74"/>
      <c r="BJ53" s="74"/>
      <c r="BK53" s="74"/>
      <c r="BL53" s="74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X53" s="74"/>
      <c r="BY53" s="74"/>
      <c r="BZ53" s="74" t="s">
        <v>159</v>
      </c>
      <c r="CA53" s="74"/>
      <c r="CB53" s="74"/>
      <c r="CC53" s="74"/>
      <c r="CD53" s="74"/>
      <c r="CE53" s="74"/>
      <c r="CF53" s="74"/>
      <c r="CG53" s="74"/>
      <c r="CH53" s="74"/>
      <c r="CI53" s="20"/>
      <c r="CJ53" s="74"/>
      <c r="CK53" s="74"/>
      <c r="CL53" s="74"/>
      <c r="CM53" s="74"/>
      <c r="CN53" s="74"/>
      <c r="CO53" s="74"/>
      <c r="CP53" s="74"/>
      <c r="CQ53" s="74"/>
      <c r="CR53" s="74"/>
      <c r="CS53" s="74"/>
      <c r="CT53" s="74"/>
      <c r="CU53" s="74"/>
      <c r="DA53" s="74"/>
      <c r="DB53" s="74"/>
      <c r="DC53" s="74"/>
      <c r="DD53" s="74"/>
      <c r="DE53" s="74"/>
      <c r="DF53" s="74"/>
      <c r="DG53" s="74"/>
      <c r="DH53" s="74"/>
      <c r="DI53" s="74"/>
      <c r="DJ53" s="74"/>
      <c r="DK53" s="74"/>
      <c r="DL53" s="74"/>
      <c r="DM53" s="74"/>
      <c r="DN53" s="74"/>
      <c r="DO53" s="74"/>
      <c r="DP53" s="74"/>
      <c r="DR53" s="74"/>
      <c r="DS53" s="74"/>
      <c r="DT53" s="74"/>
      <c r="DU53" s="74"/>
      <c r="DV53" s="74"/>
      <c r="DW53" s="74"/>
      <c r="DX53" s="74"/>
      <c r="DY53" s="74"/>
      <c r="DZ53" s="74"/>
      <c r="EA53" s="74"/>
      <c r="EB53" s="74"/>
      <c r="EC53" s="74"/>
      <c r="ED53" s="74"/>
      <c r="EE53" s="74"/>
      <c r="EF53" s="74"/>
      <c r="EG53" s="74"/>
      <c r="EH53" s="74"/>
      <c r="EI53" s="74"/>
      <c r="EJ53" s="74"/>
      <c r="EL53" s="74"/>
      <c r="EM53" s="74"/>
      <c r="EN53" s="74"/>
      <c r="EO53" s="74"/>
      <c r="EP53" s="74"/>
      <c r="EQ53" s="74"/>
      <c r="ER53" s="74"/>
      <c r="ES53" s="74"/>
      <c r="ET53" s="74"/>
      <c r="EU53" s="74"/>
      <c r="EV53" s="74"/>
      <c r="EW53" s="74"/>
      <c r="EX53" s="74"/>
      <c r="EY53" s="74"/>
      <c r="EZ53" s="74"/>
      <c r="FA53" s="74"/>
      <c r="FB53" s="74"/>
      <c r="FC53" s="74"/>
      <c r="FD53" s="74"/>
      <c r="FE53" s="74"/>
      <c r="FF53" s="74"/>
      <c r="FH53" s="24"/>
      <c r="FI53" s="24"/>
      <c r="FJ53" s="24"/>
      <c r="FK53" s="24"/>
      <c r="FL53" s="74"/>
      <c r="FM53" s="74"/>
      <c r="FN53" s="74"/>
      <c r="FO53" s="74"/>
      <c r="FP53" s="74"/>
      <c r="FQ53" s="74"/>
      <c r="FR53" s="74"/>
      <c r="FS53" s="74"/>
      <c r="FT53" s="74"/>
      <c r="FU53" s="74"/>
      <c r="FV53" s="74"/>
      <c r="FW53" s="74"/>
      <c r="FX53" s="74"/>
      <c r="FY53" s="74"/>
      <c r="FZ53" s="74"/>
      <c r="GA53" s="74"/>
      <c r="GB53" s="74"/>
      <c r="GC53" s="74"/>
      <c r="GD53" s="74"/>
      <c r="GF53" s="74"/>
      <c r="GG53" s="74"/>
      <c r="GH53" s="74"/>
      <c r="GI53" s="74"/>
      <c r="GJ53" s="74"/>
      <c r="GK53" s="74"/>
      <c r="GL53" s="74"/>
      <c r="GM53" s="74"/>
      <c r="GN53" s="74"/>
      <c r="GO53" s="74"/>
      <c r="GP53" s="74"/>
      <c r="GQ53" s="74"/>
      <c r="GR53" s="74"/>
      <c r="GS53" s="74"/>
      <c r="GT53" s="74"/>
      <c r="GU53" s="74"/>
      <c r="GV53" s="74"/>
      <c r="GW53" s="74"/>
      <c r="GX53" s="74"/>
      <c r="GZ53" s="25"/>
      <c r="HA53" s="25"/>
      <c r="HB53" s="74"/>
      <c r="HC53" s="74"/>
      <c r="HD53" s="74"/>
      <c r="HE53" s="74"/>
      <c r="HF53" s="74"/>
      <c r="HG53" s="74"/>
      <c r="HH53" s="74"/>
      <c r="HI53" s="74"/>
      <c r="HJ53" s="74"/>
      <c r="HK53" s="74"/>
      <c r="HL53" s="74"/>
      <c r="HM53" s="74"/>
      <c r="HN53" s="74"/>
      <c r="HO53" s="74"/>
      <c r="HP53" s="74"/>
      <c r="HQ53" s="74"/>
      <c r="HR53" s="74"/>
      <c r="HS53" s="74"/>
      <c r="HT53" s="74"/>
      <c r="HU53" s="74"/>
      <c r="HW53" s="74"/>
      <c r="HX53" s="74"/>
      <c r="HY53" s="74"/>
      <c r="HZ53" s="74"/>
      <c r="IA53" s="74"/>
      <c r="IB53" s="74"/>
      <c r="IC53" s="74"/>
      <c r="ID53" s="74"/>
      <c r="IE53" s="74"/>
      <c r="IF53" s="74"/>
      <c r="IG53" s="74"/>
      <c r="IH53" s="74"/>
      <c r="II53" s="74"/>
      <c r="IJ53" s="74"/>
      <c r="IK53" s="74"/>
      <c r="IL53" s="74"/>
      <c r="IM53" s="74"/>
      <c r="IN53" s="74"/>
      <c r="IO53" s="74"/>
      <c r="IP53" s="74"/>
      <c r="IQ53" s="74"/>
      <c r="IR53" s="74"/>
      <c r="IS53" s="74"/>
      <c r="IT53" s="74"/>
      <c r="IU53" s="74"/>
      <c r="IV53" s="74"/>
      <c r="IW53" s="74"/>
      <c r="IX53" s="74"/>
      <c r="IY53" s="74"/>
      <c r="IZ53" s="74"/>
      <c r="JA53" s="74"/>
      <c r="JB53" s="74"/>
      <c r="JC53" s="74"/>
      <c r="JD53" s="74"/>
      <c r="JE53" s="74"/>
      <c r="JF53" s="74"/>
      <c r="JG53" s="74"/>
      <c r="JH53" s="74"/>
      <c r="JI53" s="74"/>
      <c r="JJ53" s="74"/>
      <c r="JK53" s="74"/>
      <c r="JL53" s="74"/>
      <c r="JM53" s="74"/>
      <c r="JN53" s="74"/>
      <c r="JO53" s="74"/>
      <c r="JP53" s="74"/>
      <c r="JQ53" s="74"/>
      <c r="JR53" s="74"/>
      <c r="JS53" s="74"/>
      <c r="JT53" s="74"/>
      <c r="JU53" s="75"/>
      <c r="JV53" s="75"/>
      <c r="JW53" s="75"/>
      <c r="JX53" s="75"/>
      <c r="JY53" s="75"/>
      <c r="JZ53" s="75"/>
      <c r="KA53" s="75"/>
      <c r="KB53" s="75"/>
      <c r="KC53" s="75"/>
      <c r="KD53" s="75"/>
      <c r="KE53" s="75"/>
      <c r="KH53" s="16"/>
      <c r="KI53" s="16"/>
      <c r="KJ53" s="16"/>
      <c r="KK53" s="16"/>
      <c r="KL53" s="16"/>
      <c r="KM53" s="16"/>
      <c r="KN53" s="16"/>
    </row>
    <row r="54" spans="2:300" s="15" customFormat="1">
      <c r="B54" s="25"/>
      <c r="C54" s="71"/>
      <c r="D54" s="70"/>
      <c r="E54" s="25"/>
      <c r="G54" s="74"/>
      <c r="H54" s="74"/>
      <c r="I54" s="74"/>
      <c r="J54" s="74"/>
      <c r="L54" s="74"/>
      <c r="M54" s="74"/>
      <c r="N54" s="74"/>
      <c r="O54" s="74"/>
      <c r="P54" s="74" t="s">
        <v>88</v>
      </c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D54" s="24"/>
      <c r="BE54" s="24"/>
      <c r="BG54" s="74"/>
      <c r="BH54" s="74"/>
      <c r="BI54" s="74"/>
      <c r="BJ54" s="74"/>
      <c r="BK54" s="74"/>
      <c r="BL54" s="74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X54" s="74"/>
      <c r="BY54" s="74"/>
      <c r="BZ54" s="74"/>
      <c r="CA54" s="74"/>
      <c r="CB54" s="74"/>
      <c r="CC54" s="74"/>
      <c r="CD54" s="74"/>
      <c r="CE54" s="74"/>
      <c r="CF54" s="74"/>
      <c r="CG54" s="74"/>
      <c r="CH54" s="74"/>
      <c r="CI54" s="74"/>
      <c r="CJ54" s="74"/>
      <c r="CK54" s="74"/>
      <c r="CL54" s="74"/>
      <c r="CM54" s="74"/>
      <c r="CN54" s="74"/>
      <c r="CO54" s="74"/>
      <c r="CP54" s="74"/>
      <c r="CQ54" s="74"/>
      <c r="CR54" s="74"/>
      <c r="CS54" s="74"/>
      <c r="CT54" s="74"/>
      <c r="CU54" s="74"/>
      <c r="DA54" s="74"/>
      <c r="DB54" s="74"/>
      <c r="DC54" s="74"/>
      <c r="DD54" s="74"/>
      <c r="DE54" s="74"/>
      <c r="DF54" s="74"/>
      <c r="DG54" s="74"/>
      <c r="DH54" s="74"/>
      <c r="DI54" s="74"/>
      <c r="DJ54" s="74"/>
      <c r="DK54" s="74"/>
      <c r="DL54" s="74"/>
      <c r="DM54" s="74"/>
      <c r="DN54" s="74"/>
      <c r="DO54" s="74"/>
      <c r="DP54" s="74"/>
      <c r="DR54" s="74"/>
      <c r="DS54" s="74"/>
      <c r="DT54" s="74"/>
      <c r="DU54" s="74"/>
      <c r="DV54" s="74"/>
      <c r="DW54" s="74"/>
      <c r="DX54" s="74"/>
      <c r="DY54" s="74"/>
      <c r="DZ54" s="74"/>
      <c r="EA54" s="74"/>
      <c r="EB54" s="74"/>
      <c r="EC54" s="74"/>
      <c r="ED54" s="74"/>
      <c r="EE54" s="74"/>
      <c r="EF54" s="74"/>
      <c r="EG54" s="74"/>
      <c r="EH54" s="74"/>
      <c r="EI54" s="74"/>
      <c r="EJ54" s="74"/>
      <c r="EL54" s="74"/>
      <c r="EM54" s="74"/>
      <c r="EN54" s="74"/>
      <c r="EO54" s="74"/>
      <c r="EP54" s="74"/>
      <c r="EQ54" s="74"/>
      <c r="ER54" s="74"/>
      <c r="ES54" s="74"/>
      <c r="ET54" s="74"/>
      <c r="EU54" s="74"/>
      <c r="EV54" s="74"/>
      <c r="EW54" s="74"/>
      <c r="EX54" s="74"/>
      <c r="EY54" s="74"/>
      <c r="EZ54" s="74"/>
      <c r="FA54" s="74"/>
      <c r="FB54" s="74"/>
      <c r="FC54" s="74"/>
      <c r="FD54" s="74"/>
      <c r="FE54" s="74"/>
      <c r="FF54" s="74"/>
      <c r="FH54" s="24"/>
      <c r="FI54" s="24"/>
      <c r="FJ54" s="24"/>
      <c r="FK54" s="24"/>
      <c r="FL54" s="74"/>
      <c r="FM54" s="74"/>
      <c r="FN54" s="74"/>
      <c r="FO54" s="74"/>
      <c r="FP54" s="74"/>
      <c r="FQ54" s="74"/>
      <c r="FR54" s="74"/>
      <c r="FS54" s="74"/>
      <c r="FT54" s="74"/>
      <c r="FU54" s="74"/>
      <c r="FV54" s="74"/>
      <c r="FW54" s="74"/>
      <c r="FX54" s="74"/>
      <c r="FY54" s="74"/>
      <c r="FZ54" s="74"/>
      <c r="GA54" s="74"/>
      <c r="GB54" s="74"/>
      <c r="GC54" s="74"/>
      <c r="GD54" s="74"/>
      <c r="GF54" s="74"/>
      <c r="GG54" s="74"/>
      <c r="GH54" s="74"/>
      <c r="GI54" s="74"/>
      <c r="GJ54" s="74"/>
      <c r="GK54" s="74"/>
      <c r="GL54" s="74"/>
      <c r="GM54" s="74"/>
      <c r="GN54" s="74"/>
      <c r="GO54" s="74"/>
      <c r="GP54" s="74"/>
      <c r="GQ54" s="74"/>
      <c r="GR54" s="74"/>
      <c r="GS54" s="74"/>
      <c r="GT54" s="74"/>
      <c r="GU54" s="74"/>
      <c r="GV54" s="74"/>
      <c r="GW54" s="74"/>
      <c r="GX54" s="74"/>
      <c r="GZ54" s="25"/>
      <c r="HA54" s="25"/>
      <c r="HB54" s="74"/>
      <c r="HC54" s="74"/>
      <c r="HD54" s="74"/>
      <c r="HE54" s="74"/>
      <c r="HF54" s="74"/>
      <c r="HG54" s="74"/>
      <c r="HH54" s="74"/>
      <c r="HI54" s="74"/>
      <c r="HJ54" s="74"/>
      <c r="HK54" s="74"/>
      <c r="HL54" s="74"/>
      <c r="HM54" s="74"/>
      <c r="HN54" s="74"/>
      <c r="HO54" s="74"/>
      <c r="HP54" s="74"/>
      <c r="HQ54" s="74"/>
      <c r="HR54" s="74"/>
      <c r="HS54" s="74"/>
      <c r="HT54" s="74"/>
      <c r="HU54" s="74"/>
      <c r="HW54" s="74"/>
      <c r="HX54" s="74"/>
      <c r="HY54" s="74"/>
      <c r="HZ54" s="74"/>
      <c r="IA54" s="74"/>
      <c r="IB54" s="74"/>
      <c r="IC54" s="74"/>
      <c r="ID54" s="74"/>
      <c r="IE54" s="74"/>
      <c r="IF54" s="74"/>
      <c r="IG54" s="74"/>
      <c r="IH54" s="74"/>
      <c r="II54" s="74"/>
      <c r="IJ54" s="74"/>
      <c r="IK54" s="74"/>
      <c r="IL54" s="74"/>
      <c r="IM54" s="74"/>
      <c r="IN54" s="74"/>
      <c r="IO54" s="74"/>
      <c r="IP54" s="74"/>
      <c r="IQ54" s="74"/>
      <c r="IR54" s="74"/>
      <c r="IS54" s="74"/>
      <c r="IT54" s="74"/>
      <c r="IU54" s="74"/>
      <c r="IV54" s="74"/>
      <c r="IW54" s="74"/>
      <c r="IX54" s="74"/>
      <c r="IY54" s="74"/>
      <c r="IZ54" s="74"/>
      <c r="JA54" s="74"/>
      <c r="JB54" s="74"/>
      <c r="JC54" s="74"/>
      <c r="JD54" s="74"/>
      <c r="JE54" s="74"/>
      <c r="JF54" s="74"/>
      <c r="JG54" s="74"/>
      <c r="JH54" s="74"/>
      <c r="JI54" s="74"/>
      <c r="JJ54" s="74"/>
      <c r="JK54" s="74"/>
      <c r="JL54" s="74"/>
      <c r="JM54" s="74"/>
      <c r="JN54" s="74"/>
      <c r="JO54" s="74"/>
      <c r="JP54" s="74"/>
      <c r="JQ54" s="74"/>
      <c r="JR54" s="74"/>
      <c r="JS54" s="74"/>
      <c r="JT54" s="74"/>
      <c r="JU54" s="75"/>
      <c r="JV54" s="75"/>
      <c r="JW54" s="75"/>
      <c r="JX54" s="75"/>
      <c r="JY54" s="75"/>
      <c r="JZ54" s="75"/>
      <c r="KA54" s="75"/>
      <c r="KB54" s="75"/>
      <c r="KC54" s="75"/>
      <c r="KD54" s="75"/>
      <c r="KE54" s="75"/>
      <c r="KH54" s="16"/>
      <c r="KI54" s="16"/>
      <c r="KJ54" s="16"/>
      <c r="KK54" s="16"/>
      <c r="KL54" s="16"/>
      <c r="KM54" s="16"/>
      <c r="KN54" s="16"/>
    </row>
    <row r="55" spans="2:300" s="15" customFormat="1">
      <c r="B55" s="25"/>
      <c r="C55" s="71"/>
      <c r="D55" s="70"/>
      <c r="E55" s="25"/>
      <c r="G55" s="74"/>
      <c r="H55" s="74"/>
      <c r="I55" s="74"/>
      <c r="J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D55" s="24"/>
      <c r="BE55" s="2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X55" s="74"/>
      <c r="BY55" s="74"/>
      <c r="BZ55" s="74"/>
      <c r="CA55" s="74"/>
      <c r="CB55" s="74"/>
      <c r="CC55" s="74"/>
      <c r="CD55" s="74"/>
      <c r="CE55" s="74"/>
      <c r="CF55" s="74"/>
      <c r="CG55" s="74"/>
      <c r="CH55" s="74"/>
      <c r="CI55" s="74"/>
      <c r="CJ55" s="74"/>
      <c r="CK55" s="74"/>
      <c r="CL55" s="74"/>
      <c r="CM55" s="74"/>
      <c r="CN55" s="74"/>
      <c r="CO55" s="74"/>
      <c r="CP55" s="74"/>
      <c r="CQ55" s="74"/>
      <c r="CR55" s="74"/>
      <c r="CS55" s="74"/>
      <c r="CT55" s="74"/>
      <c r="CU55" s="74"/>
      <c r="DA55" s="74"/>
      <c r="DB55" s="74"/>
      <c r="DC55" s="74"/>
      <c r="DD55" s="74"/>
      <c r="DE55" s="74"/>
      <c r="DF55" s="74"/>
      <c r="DG55" s="74"/>
      <c r="DH55" s="74"/>
      <c r="DI55" s="74"/>
      <c r="DJ55" s="74"/>
      <c r="DK55" s="74"/>
      <c r="DL55" s="74"/>
      <c r="DM55" s="74"/>
      <c r="DN55" s="74"/>
      <c r="DO55" s="74"/>
      <c r="DP55" s="74"/>
      <c r="DR55" s="74"/>
      <c r="DS55" s="74"/>
      <c r="DT55" s="74"/>
      <c r="DU55" s="74"/>
      <c r="DV55" s="74"/>
      <c r="DW55" s="74"/>
      <c r="DX55" s="74"/>
      <c r="DY55" s="74"/>
      <c r="DZ55" s="74"/>
      <c r="EA55" s="74"/>
      <c r="EB55" s="74"/>
      <c r="EC55" s="74"/>
      <c r="ED55" s="74"/>
      <c r="EE55" s="74"/>
      <c r="EF55" s="74"/>
      <c r="EG55" s="74"/>
      <c r="EH55" s="74"/>
      <c r="EI55" s="74"/>
      <c r="EJ55" s="74"/>
      <c r="EL55" s="74"/>
      <c r="EM55" s="74"/>
      <c r="EN55" s="74"/>
      <c r="EO55" s="74"/>
      <c r="EP55" s="74"/>
      <c r="EQ55" s="74"/>
      <c r="ER55" s="74"/>
      <c r="ES55" s="74"/>
      <c r="ET55" s="74"/>
      <c r="EU55" s="74"/>
      <c r="EV55" s="74"/>
      <c r="EW55" s="74"/>
      <c r="EX55" s="74"/>
      <c r="EY55" s="74"/>
      <c r="EZ55" s="74"/>
      <c r="FA55" s="74"/>
      <c r="FB55" s="74"/>
      <c r="FC55" s="74"/>
      <c r="FD55" s="74"/>
      <c r="FE55" s="74"/>
      <c r="FF55" s="74"/>
      <c r="FH55" s="24"/>
      <c r="FI55" s="24"/>
      <c r="FJ55" s="24"/>
      <c r="FK55" s="24"/>
      <c r="FL55" s="74"/>
      <c r="FM55" s="74"/>
      <c r="FN55" s="74"/>
      <c r="FO55" s="74"/>
      <c r="FP55" s="74"/>
      <c r="FQ55" s="74"/>
      <c r="FR55" s="74"/>
      <c r="FS55" s="74"/>
      <c r="FT55" s="74"/>
      <c r="FU55" s="74"/>
      <c r="FV55" s="74"/>
      <c r="FW55" s="74"/>
      <c r="FX55" s="74"/>
      <c r="FY55" s="74"/>
      <c r="FZ55" s="74"/>
      <c r="GA55" s="74"/>
      <c r="GB55" s="74"/>
      <c r="GC55" s="74"/>
      <c r="GD55" s="74"/>
      <c r="GF55" s="74"/>
      <c r="GG55" s="74"/>
      <c r="GH55" s="74"/>
      <c r="GI55" s="74"/>
      <c r="GJ55" s="74"/>
      <c r="GK55" s="74"/>
      <c r="GL55" s="74"/>
      <c r="GM55" s="74"/>
      <c r="GN55" s="74"/>
      <c r="GO55" s="74"/>
      <c r="GP55" s="74"/>
      <c r="GQ55" s="74"/>
      <c r="GR55" s="74"/>
      <c r="GS55" s="74"/>
      <c r="GT55" s="74"/>
      <c r="GU55" s="74"/>
      <c r="GV55" s="74"/>
      <c r="GW55" s="74"/>
      <c r="GX55" s="74"/>
      <c r="GZ55" s="25"/>
      <c r="HA55" s="25"/>
      <c r="HB55" s="74"/>
      <c r="HC55" s="74"/>
      <c r="HD55" s="74"/>
      <c r="HE55" s="74"/>
      <c r="HF55" s="74"/>
      <c r="HG55" s="74"/>
      <c r="HH55" s="74"/>
      <c r="HI55" s="74"/>
      <c r="HJ55" s="74"/>
      <c r="HK55" s="74"/>
      <c r="HL55" s="74"/>
      <c r="HM55" s="74"/>
      <c r="HN55" s="74"/>
      <c r="HO55" s="74"/>
      <c r="HP55" s="74"/>
      <c r="HQ55" s="74"/>
      <c r="HR55" s="74"/>
      <c r="HS55" s="74"/>
      <c r="HT55" s="74"/>
      <c r="HU55" s="74"/>
      <c r="HW55" s="74"/>
      <c r="HX55" s="74"/>
      <c r="HY55" s="74"/>
      <c r="HZ55" s="74"/>
      <c r="IA55" s="74"/>
      <c r="IB55" s="74"/>
      <c r="IC55" s="74"/>
      <c r="ID55" s="74"/>
      <c r="IE55" s="74"/>
      <c r="IF55" s="74"/>
      <c r="IG55" s="74"/>
      <c r="IH55" s="74"/>
      <c r="II55" s="74"/>
      <c r="IJ55" s="74"/>
      <c r="IK55" s="74"/>
      <c r="IL55" s="74"/>
      <c r="IM55" s="74"/>
      <c r="IN55" s="74"/>
      <c r="IO55" s="74"/>
      <c r="IP55" s="74"/>
      <c r="IQ55" s="74"/>
      <c r="IR55" s="74"/>
      <c r="IS55" s="74"/>
      <c r="IT55" s="74"/>
      <c r="IU55" s="74"/>
      <c r="IV55" s="74"/>
      <c r="IW55" s="74"/>
      <c r="IX55" s="74"/>
      <c r="IY55" s="74"/>
      <c r="IZ55" s="74"/>
      <c r="JA55" s="74"/>
      <c r="JB55" s="74"/>
      <c r="JC55" s="74"/>
      <c r="JD55" s="74"/>
      <c r="JE55" s="74"/>
      <c r="JF55" s="74"/>
      <c r="JG55" s="74"/>
      <c r="JH55" s="74"/>
      <c r="JI55" s="74"/>
      <c r="JJ55" s="74"/>
      <c r="JK55" s="74"/>
      <c r="JL55" s="74"/>
      <c r="JM55" s="74"/>
      <c r="JN55" s="74"/>
      <c r="JO55" s="74"/>
      <c r="JP55" s="74"/>
      <c r="JQ55" s="74"/>
      <c r="JR55" s="74"/>
      <c r="JS55" s="74"/>
      <c r="JT55" s="74"/>
      <c r="JU55" s="75"/>
      <c r="JV55" s="75"/>
      <c r="JW55" s="75"/>
      <c r="JX55" s="75"/>
      <c r="JY55" s="75"/>
      <c r="JZ55" s="75"/>
      <c r="KA55" s="75"/>
      <c r="KB55" s="75"/>
      <c r="KC55" s="75"/>
      <c r="KD55" s="75"/>
      <c r="KE55" s="75"/>
      <c r="KH55" s="16"/>
      <c r="KI55" s="16"/>
      <c r="KJ55" s="16"/>
      <c r="KK55" s="16"/>
      <c r="KL55" s="16"/>
      <c r="KM55" s="16"/>
      <c r="KN55" s="16"/>
    </row>
    <row r="56" spans="2:300" s="15" customFormat="1">
      <c r="B56" s="25"/>
      <c r="C56" s="71"/>
      <c r="D56" s="70"/>
      <c r="E56" s="25"/>
      <c r="G56" s="74"/>
      <c r="H56" s="74"/>
      <c r="I56" s="74"/>
      <c r="J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D56" s="24"/>
      <c r="BE56" s="24"/>
      <c r="BG56" s="74"/>
      <c r="BH56" s="74"/>
      <c r="BI56" s="74"/>
      <c r="BJ56" s="74"/>
      <c r="BK56" s="74"/>
      <c r="BL56" s="74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X56" s="74"/>
      <c r="BY56" s="74"/>
      <c r="BZ56" s="74"/>
      <c r="CA56" s="74"/>
      <c r="CB56" s="74"/>
      <c r="CC56" s="74"/>
      <c r="CD56" s="74"/>
      <c r="CE56" s="74"/>
      <c r="CF56" s="74"/>
      <c r="CG56" s="74"/>
      <c r="CH56" s="74"/>
      <c r="CI56" s="74"/>
      <c r="CJ56" s="74"/>
      <c r="CK56" s="74"/>
      <c r="CL56" s="74"/>
      <c r="CM56" s="74"/>
      <c r="CN56" s="74"/>
      <c r="CO56" s="74"/>
      <c r="CP56" s="74"/>
      <c r="CQ56" s="74"/>
      <c r="CR56" s="74"/>
      <c r="CS56" s="74"/>
      <c r="CT56" s="74"/>
      <c r="CU56" s="74"/>
      <c r="DA56" s="74"/>
      <c r="DB56" s="74"/>
      <c r="DC56" s="74"/>
      <c r="DD56" s="74"/>
      <c r="DE56" s="74"/>
      <c r="DF56" s="74"/>
      <c r="DG56" s="74"/>
      <c r="DH56" s="74"/>
      <c r="DI56" s="74"/>
      <c r="DJ56" s="74"/>
      <c r="DK56" s="74"/>
      <c r="DL56" s="74"/>
      <c r="DM56" s="74"/>
      <c r="DN56" s="74"/>
      <c r="DO56" s="74"/>
      <c r="DP56" s="74"/>
      <c r="DR56" s="74"/>
      <c r="DS56" s="74"/>
      <c r="DT56" s="74"/>
      <c r="DU56" s="74"/>
      <c r="DV56" s="74"/>
      <c r="DW56" s="74"/>
      <c r="DX56" s="74"/>
      <c r="DY56" s="74"/>
      <c r="DZ56" s="74"/>
      <c r="EA56" s="74"/>
      <c r="EB56" s="74"/>
      <c r="EC56" s="74"/>
      <c r="ED56" s="74"/>
      <c r="EE56" s="74"/>
      <c r="EF56" s="74"/>
      <c r="EG56" s="74"/>
      <c r="EH56" s="74"/>
      <c r="EI56" s="74"/>
      <c r="EJ56" s="74"/>
      <c r="EL56" s="74"/>
      <c r="EM56" s="74"/>
      <c r="EN56" s="74"/>
      <c r="EO56" s="74"/>
      <c r="EP56" s="74"/>
      <c r="EQ56" s="74"/>
      <c r="ER56" s="74"/>
      <c r="ES56" s="74"/>
      <c r="ET56" s="74"/>
      <c r="EU56" s="74"/>
      <c r="EV56" s="74"/>
      <c r="EW56" s="74"/>
      <c r="EX56" s="74"/>
      <c r="EY56" s="74"/>
      <c r="EZ56" s="74"/>
      <c r="FA56" s="74"/>
      <c r="FB56" s="74"/>
      <c r="FC56" s="74"/>
      <c r="FD56" s="74"/>
      <c r="FE56" s="74"/>
      <c r="FF56" s="74"/>
      <c r="FH56" s="24"/>
      <c r="FI56" s="24"/>
      <c r="FJ56" s="24"/>
      <c r="FK56" s="24"/>
      <c r="FL56" s="74"/>
      <c r="FM56" s="74"/>
      <c r="FN56" s="74"/>
      <c r="FO56" s="74"/>
      <c r="FP56" s="74"/>
      <c r="FQ56" s="74"/>
      <c r="FR56" s="74"/>
      <c r="FS56" s="74"/>
      <c r="FT56" s="74"/>
      <c r="FU56" s="74"/>
      <c r="FV56" s="74"/>
      <c r="FW56" s="74"/>
      <c r="FX56" s="74"/>
      <c r="FY56" s="74"/>
      <c r="FZ56" s="74"/>
      <c r="GA56" s="74"/>
      <c r="GB56" s="74"/>
      <c r="GC56" s="74"/>
      <c r="GD56" s="74"/>
      <c r="GF56" s="74"/>
      <c r="GG56" s="74"/>
      <c r="GH56" s="74"/>
      <c r="GI56" s="74"/>
      <c r="GJ56" s="74"/>
      <c r="GK56" s="74"/>
      <c r="GL56" s="74"/>
      <c r="GM56" s="74"/>
      <c r="GN56" s="74"/>
      <c r="GO56" s="74"/>
      <c r="GP56" s="74"/>
      <c r="GQ56" s="74"/>
      <c r="GR56" s="74"/>
      <c r="GS56" s="74"/>
      <c r="GT56" s="74"/>
      <c r="GU56" s="74"/>
      <c r="GV56" s="74"/>
      <c r="GW56" s="74"/>
      <c r="GX56" s="74"/>
      <c r="GZ56" s="25"/>
      <c r="HA56" s="25"/>
      <c r="HB56" s="74"/>
      <c r="HC56" s="74"/>
      <c r="HD56" s="74"/>
      <c r="HE56" s="74"/>
      <c r="HF56" s="74"/>
      <c r="HG56" s="74"/>
      <c r="HH56" s="74"/>
      <c r="HI56" s="74"/>
      <c r="HJ56" s="74"/>
      <c r="HK56" s="74"/>
      <c r="HL56" s="74"/>
      <c r="HM56" s="74"/>
      <c r="HN56" s="74"/>
      <c r="HO56" s="74"/>
      <c r="HP56" s="74"/>
      <c r="HQ56" s="74"/>
      <c r="HR56" s="74"/>
      <c r="HS56" s="74"/>
      <c r="HT56" s="74"/>
      <c r="HU56" s="74"/>
      <c r="HW56" s="74"/>
      <c r="HX56" s="74"/>
      <c r="HY56" s="74"/>
      <c r="HZ56" s="74"/>
      <c r="IA56" s="74"/>
      <c r="IB56" s="74"/>
      <c r="IC56" s="74"/>
      <c r="ID56" s="74"/>
      <c r="IE56" s="74"/>
      <c r="IF56" s="74"/>
      <c r="IG56" s="74"/>
      <c r="IH56" s="74"/>
      <c r="II56" s="74"/>
      <c r="IJ56" s="74"/>
      <c r="IK56" s="74"/>
      <c r="IL56" s="74"/>
      <c r="IM56" s="74"/>
      <c r="IN56" s="74"/>
      <c r="IO56" s="74"/>
      <c r="IP56" s="74"/>
      <c r="IQ56" s="74"/>
      <c r="IR56" s="74"/>
      <c r="IS56" s="74"/>
      <c r="IT56" s="74"/>
      <c r="IU56" s="74"/>
      <c r="IV56" s="74"/>
      <c r="IW56" s="74"/>
      <c r="IX56" s="74"/>
      <c r="IY56" s="74"/>
      <c r="IZ56" s="74"/>
      <c r="JA56" s="74"/>
      <c r="JB56" s="74"/>
      <c r="JC56" s="74"/>
      <c r="JD56" s="74"/>
      <c r="JE56" s="74"/>
      <c r="JF56" s="74"/>
      <c r="JG56" s="74"/>
      <c r="JH56" s="74"/>
      <c r="JI56" s="74"/>
      <c r="JJ56" s="74"/>
      <c r="JK56" s="74"/>
      <c r="JL56" s="74"/>
      <c r="JM56" s="74"/>
      <c r="JN56" s="74"/>
      <c r="JO56" s="74"/>
      <c r="JP56" s="74"/>
      <c r="JQ56" s="74"/>
      <c r="JR56" s="74"/>
      <c r="JS56" s="74"/>
      <c r="JT56" s="74"/>
      <c r="JU56" s="75"/>
      <c r="JV56" s="75"/>
      <c r="JW56" s="75"/>
      <c r="JX56" s="75"/>
      <c r="JY56" s="75"/>
      <c r="JZ56" s="75"/>
      <c r="KA56" s="75"/>
      <c r="KB56" s="75"/>
      <c r="KC56" s="75"/>
      <c r="KD56" s="75"/>
      <c r="KE56" s="75"/>
      <c r="KH56" s="16"/>
      <c r="KI56" s="16"/>
      <c r="KJ56" s="16"/>
      <c r="KK56" s="16"/>
      <c r="KL56" s="16"/>
      <c r="KM56" s="16"/>
      <c r="KN56" s="16"/>
    </row>
    <row r="57" spans="2:300" s="77" customFormat="1" ht="10">
      <c r="B57" s="76" t="s">
        <v>92</v>
      </c>
      <c r="C57" s="76" t="s">
        <v>93</v>
      </c>
      <c r="D57" s="82">
        <v>764112299</v>
      </c>
      <c r="G57" s="78"/>
      <c r="H57" s="78"/>
      <c r="I57" s="78"/>
      <c r="J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  <c r="BB57" s="78"/>
      <c r="BD57" s="79"/>
      <c r="BE57" s="79"/>
      <c r="BG57" s="78"/>
      <c r="BH57" s="78"/>
      <c r="BI57" s="78"/>
      <c r="BJ57" s="78"/>
      <c r="BK57" s="78"/>
      <c r="BL57" s="78"/>
      <c r="BM57" s="78"/>
      <c r="BN57" s="78"/>
      <c r="BO57" s="78"/>
      <c r="BP57" s="78"/>
      <c r="BQ57" s="78"/>
      <c r="BR57" s="78"/>
      <c r="BS57" s="78"/>
      <c r="BT57" s="78"/>
      <c r="BU57" s="78"/>
      <c r="BV57" s="78"/>
      <c r="BX57" s="78"/>
      <c r="BY57" s="78"/>
      <c r="BZ57" s="78"/>
      <c r="CA57" s="78"/>
      <c r="CB57" s="78"/>
      <c r="CC57" s="78"/>
      <c r="CD57" s="78"/>
      <c r="CE57" s="78"/>
      <c r="CF57" s="78"/>
      <c r="CG57" s="78"/>
      <c r="CH57" s="78"/>
      <c r="CI57" s="78"/>
      <c r="CJ57" s="78"/>
      <c r="CK57" s="78"/>
      <c r="CL57" s="78"/>
      <c r="CM57" s="78"/>
      <c r="CN57" s="78"/>
      <c r="CO57" s="78"/>
      <c r="CP57" s="78"/>
      <c r="CQ57" s="78"/>
      <c r="CR57" s="78"/>
      <c r="CS57" s="78"/>
      <c r="CT57" s="78"/>
      <c r="CU57" s="78"/>
      <c r="DA57" s="78"/>
      <c r="DB57" s="78"/>
      <c r="DC57" s="78"/>
      <c r="DD57" s="78"/>
      <c r="DE57" s="78"/>
      <c r="DF57" s="78"/>
      <c r="DG57" s="78"/>
      <c r="DH57" s="78"/>
      <c r="DI57" s="78"/>
      <c r="DJ57" s="78"/>
      <c r="DK57" s="78"/>
      <c r="DL57" s="78"/>
      <c r="DM57" s="78"/>
      <c r="DN57" s="78"/>
      <c r="DO57" s="78"/>
      <c r="DP57" s="78"/>
      <c r="DR57" s="78"/>
      <c r="DS57" s="78"/>
      <c r="DT57" s="78"/>
      <c r="DU57" s="78"/>
      <c r="DV57" s="78"/>
      <c r="DW57" s="78"/>
      <c r="DX57" s="78"/>
      <c r="DY57" s="78"/>
      <c r="DZ57" s="78"/>
      <c r="EA57" s="78"/>
      <c r="EB57" s="78"/>
      <c r="EC57" s="78"/>
      <c r="ED57" s="78"/>
      <c r="EE57" s="78"/>
      <c r="EF57" s="78"/>
      <c r="EG57" s="78"/>
      <c r="EH57" s="78"/>
      <c r="EI57" s="78"/>
      <c r="EJ57" s="78"/>
      <c r="EL57" s="78"/>
      <c r="EM57" s="78"/>
      <c r="EN57" s="78"/>
      <c r="EO57" s="78"/>
      <c r="EP57" s="78"/>
      <c r="EQ57" s="78"/>
      <c r="ER57" s="78"/>
      <c r="ES57" s="78"/>
      <c r="ET57" s="78"/>
      <c r="EU57" s="78"/>
      <c r="EV57" s="78"/>
      <c r="EW57" s="78"/>
      <c r="EX57" s="78"/>
      <c r="EY57" s="78"/>
      <c r="EZ57" s="78"/>
      <c r="FA57" s="78"/>
      <c r="FB57" s="78"/>
      <c r="FC57" s="78"/>
      <c r="FD57" s="78"/>
      <c r="FE57" s="78"/>
      <c r="FF57" s="78"/>
      <c r="FH57" s="79"/>
      <c r="FI57" s="79"/>
      <c r="FJ57" s="79"/>
      <c r="FK57" s="79"/>
      <c r="FL57" s="78"/>
      <c r="FM57" s="78"/>
      <c r="FN57" s="78"/>
      <c r="FO57" s="78"/>
      <c r="FP57" s="78"/>
      <c r="FQ57" s="78"/>
      <c r="FR57" s="78"/>
      <c r="FS57" s="78"/>
      <c r="FT57" s="78"/>
      <c r="FU57" s="78"/>
      <c r="FV57" s="78"/>
      <c r="FW57" s="78"/>
      <c r="FX57" s="78"/>
      <c r="FY57" s="78"/>
      <c r="FZ57" s="78"/>
      <c r="GA57" s="78"/>
      <c r="GB57" s="78"/>
      <c r="GC57" s="78"/>
      <c r="GD57" s="78"/>
      <c r="GF57" s="78"/>
      <c r="GG57" s="78"/>
      <c r="GH57" s="78"/>
      <c r="GI57" s="78"/>
      <c r="GJ57" s="78"/>
      <c r="GK57" s="78"/>
      <c r="GL57" s="78"/>
      <c r="GM57" s="78"/>
      <c r="GN57" s="78"/>
      <c r="GO57" s="78"/>
      <c r="GP57" s="78"/>
      <c r="GQ57" s="78"/>
      <c r="GR57" s="78"/>
      <c r="GS57" s="78"/>
      <c r="GT57" s="78"/>
      <c r="GU57" s="78"/>
      <c r="GV57" s="78"/>
      <c r="GW57" s="78"/>
      <c r="GX57" s="78"/>
      <c r="HB57" s="78"/>
      <c r="HC57" s="78"/>
      <c r="HD57" s="78"/>
      <c r="HE57" s="78"/>
      <c r="HF57" s="78"/>
      <c r="HG57" s="78"/>
      <c r="HH57" s="78"/>
      <c r="HI57" s="78"/>
      <c r="HJ57" s="78"/>
      <c r="HK57" s="78"/>
      <c r="HL57" s="78"/>
      <c r="HM57" s="78"/>
      <c r="HN57" s="78"/>
      <c r="HO57" s="78"/>
      <c r="HP57" s="78"/>
      <c r="HQ57" s="78"/>
      <c r="HR57" s="78"/>
      <c r="HS57" s="78"/>
      <c r="HT57" s="78"/>
      <c r="HU57" s="78"/>
      <c r="HW57" s="78"/>
      <c r="HX57" s="78"/>
      <c r="HY57" s="78"/>
      <c r="HZ57" s="78"/>
      <c r="IA57" s="78"/>
      <c r="IB57" s="78"/>
      <c r="IC57" s="78"/>
      <c r="ID57" s="78"/>
      <c r="IE57" s="78"/>
      <c r="IF57" s="78"/>
      <c r="IG57" s="78"/>
      <c r="IH57" s="78"/>
      <c r="II57" s="78"/>
      <c r="IJ57" s="78"/>
      <c r="IK57" s="78"/>
      <c r="IL57" s="78"/>
      <c r="IM57" s="78"/>
      <c r="IN57" s="78"/>
      <c r="IO57" s="78"/>
      <c r="IP57" s="78"/>
      <c r="IQ57" s="78"/>
      <c r="IR57" s="78"/>
      <c r="IS57" s="78"/>
      <c r="IT57" s="78"/>
      <c r="IU57" s="78"/>
      <c r="IV57" s="78"/>
      <c r="IW57" s="78"/>
      <c r="IX57" s="78"/>
      <c r="IY57" s="78"/>
      <c r="IZ57" s="78"/>
      <c r="JA57" s="78"/>
      <c r="JB57" s="78"/>
      <c r="JC57" s="78"/>
      <c r="JD57" s="78"/>
      <c r="JE57" s="78"/>
      <c r="JF57" s="78"/>
      <c r="JG57" s="78"/>
      <c r="JH57" s="78"/>
      <c r="JI57" s="78"/>
      <c r="JJ57" s="78"/>
      <c r="JK57" s="78"/>
      <c r="JL57" s="78"/>
      <c r="JM57" s="78"/>
      <c r="JN57" s="78"/>
      <c r="JO57" s="78"/>
      <c r="JP57" s="78"/>
      <c r="JQ57" s="78"/>
      <c r="JR57" s="78"/>
      <c r="JS57" s="78"/>
      <c r="JT57" s="78"/>
      <c r="JU57" s="80"/>
      <c r="JV57" s="80"/>
      <c r="JW57" s="80"/>
      <c r="JX57" s="80"/>
      <c r="JY57" s="80"/>
      <c r="JZ57" s="80"/>
      <c r="KA57" s="80"/>
      <c r="KB57" s="80"/>
      <c r="KC57" s="80"/>
      <c r="KD57" s="80"/>
      <c r="KE57" s="80"/>
      <c r="KH57" s="81"/>
      <c r="KI57" s="81"/>
      <c r="KJ57" s="81"/>
      <c r="KK57" s="81"/>
      <c r="KL57" s="81"/>
      <c r="KM57" s="81"/>
      <c r="KN57" s="81"/>
    </row>
    <row r="58" spans="2:300" s="77" customFormat="1" ht="10">
      <c r="B58" s="76" t="s">
        <v>94</v>
      </c>
      <c r="C58" s="76" t="s">
        <v>95</v>
      </c>
      <c r="D58" s="82">
        <v>795659660</v>
      </c>
      <c r="G58" s="78"/>
      <c r="H58" s="78"/>
      <c r="I58" s="78"/>
      <c r="J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  <c r="BB58" s="78"/>
      <c r="BD58" s="79"/>
      <c r="BE58" s="79"/>
      <c r="BG58" s="78"/>
      <c r="BH58" s="78"/>
      <c r="BI58" s="78"/>
      <c r="BJ58" s="78"/>
      <c r="BK58" s="78"/>
      <c r="BL58" s="78"/>
      <c r="BM58" s="78"/>
      <c r="BN58" s="78"/>
      <c r="BO58" s="78"/>
      <c r="BP58" s="78"/>
      <c r="BQ58" s="78"/>
      <c r="BR58" s="78"/>
      <c r="BS58" s="78"/>
      <c r="BT58" s="78"/>
      <c r="BU58" s="78"/>
      <c r="BV58" s="78"/>
      <c r="BX58" s="78"/>
      <c r="BY58" s="78"/>
      <c r="BZ58" s="78"/>
      <c r="CA58" s="78"/>
      <c r="CB58" s="78"/>
      <c r="CC58" s="78"/>
      <c r="CD58" s="78"/>
      <c r="CE58" s="78"/>
      <c r="CF58" s="78"/>
      <c r="CG58" s="78"/>
      <c r="CH58" s="78"/>
      <c r="CI58" s="78"/>
      <c r="CJ58" s="78"/>
      <c r="CK58" s="78"/>
      <c r="CL58" s="78"/>
      <c r="CM58" s="78"/>
      <c r="CN58" s="78"/>
      <c r="CO58" s="78"/>
      <c r="CP58" s="78"/>
      <c r="CQ58" s="78"/>
      <c r="CR58" s="78"/>
      <c r="CS58" s="78"/>
      <c r="CT58" s="78"/>
      <c r="CU58" s="78"/>
      <c r="DA58" s="78"/>
      <c r="DB58" s="78"/>
      <c r="DC58" s="78"/>
      <c r="DD58" s="78"/>
      <c r="DE58" s="78"/>
      <c r="DF58" s="78"/>
      <c r="DG58" s="78"/>
      <c r="DH58" s="78"/>
      <c r="DI58" s="78"/>
      <c r="DJ58" s="78"/>
      <c r="DK58" s="78"/>
      <c r="DL58" s="78"/>
      <c r="DM58" s="78"/>
      <c r="DN58" s="78"/>
      <c r="DO58" s="78"/>
      <c r="DP58" s="78"/>
      <c r="DR58" s="78"/>
      <c r="DS58" s="78"/>
      <c r="DT58" s="78"/>
      <c r="DU58" s="78"/>
      <c r="DV58" s="78"/>
      <c r="DW58" s="78"/>
      <c r="DX58" s="78"/>
      <c r="DY58" s="78"/>
      <c r="DZ58" s="78"/>
      <c r="EA58" s="78"/>
      <c r="EB58" s="78"/>
      <c r="EC58" s="78"/>
      <c r="ED58" s="78"/>
      <c r="EE58" s="78"/>
      <c r="EF58" s="78"/>
      <c r="EG58" s="78"/>
      <c r="EH58" s="78"/>
      <c r="EI58" s="78"/>
      <c r="EJ58" s="78"/>
      <c r="EL58" s="78"/>
      <c r="EM58" s="78"/>
      <c r="EN58" s="78"/>
      <c r="EO58" s="78"/>
      <c r="EP58" s="78"/>
      <c r="EQ58" s="78"/>
      <c r="ER58" s="78"/>
      <c r="ES58" s="78"/>
      <c r="ET58" s="78"/>
      <c r="EU58" s="78"/>
      <c r="EV58" s="78"/>
      <c r="EW58" s="78"/>
      <c r="EX58" s="78"/>
      <c r="EY58" s="78"/>
      <c r="EZ58" s="78"/>
      <c r="FA58" s="78"/>
      <c r="FB58" s="78"/>
      <c r="FC58" s="78"/>
      <c r="FD58" s="78"/>
      <c r="FE58" s="78"/>
      <c r="FF58" s="78"/>
      <c r="FH58" s="79"/>
      <c r="FI58" s="79"/>
      <c r="FJ58" s="79"/>
      <c r="FK58" s="79"/>
      <c r="FL58" s="78"/>
      <c r="FM58" s="78"/>
      <c r="FN58" s="78"/>
      <c r="FO58" s="78"/>
      <c r="FP58" s="78"/>
      <c r="FQ58" s="78"/>
      <c r="FR58" s="78"/>
      <c r="FS58" s="78"/>
      <c r="FT58" s="78"/>
      <c r="FU58" s="78"/>
      <c r="FV58" s="78"/>
      <c r="FW58" s="78"/>
      <c r="FX58" s="78"/>
      <c r="FY58" s="78"/>
      <c r="FZ58" s="78"/>
      <c r="GA58" s="78"/>
      <c r="GB58" s="78"/>
      <c r="GC58" s="78"/>
      <c r="GD58" s="78"/>
      <c r="GF58" s="78"/>
      <c r="GG58" s="78"/>
      <c r="GH58" s="78"/>
      <c r="GI58" s="78"/>
      <c r="GJ58" s="78"/>
      <c r="GK58" s="78"/>
      <c r="GL58" s="78"/>
      <c r="GM58" s="78"/>
      <c r="GN58" s="78"/>
      <c r="GO58" s="78"/>
      <c r="GP58" s="78"/>
      <c r="GQ58" s="78"/>
      <c r="GR58" s="78"/>
      <c r="GS58" s="78"/>
      <c r="GT58" s="78"/>
      <c r="GU58" s="78"/>
      <c r="GV58" s="78"/>
      <c r="GW58" s="78"/>
      <c r="GX58" s="78"/>
      <c r="HB58" s="78"/>
      <c r="HC58" s="78"/>
      <c r="HD58" s="78"/>
      <c r="HE58" s="78"/>
      <c r="HF58" s="78"/>
      <c r="HG58" s="78"/>
      <c r="HH58" s="78"/>
      <c r="HI58" s="78"/>
      <c r="HJ58" s="78"/>
      <c r="HK58" s="78"/>
      <c r="HL58" s="78"/>
      <c r="HM58" s="78"/>
      <c r="HN58" s="78"/>
      <c r="HO58" s="78"/>
      <c r="HP58" s="78"/>
      <c r="HQ58" s="78"/>
      <c r="HR58" s="78"/>
      <c r="HS58" s="78"/>
      <c r="HT58" s="78"/>
      <c r="HU58" s="78"/>
      <c r="HW58" s="78"/>
      <c r="HX58" s="78"/>
      <c r="HY58" s="78"/>
      <c r="HZ58" s="78"/>
      <c r="IA58" s="78"/>
      <c r="IB58" s="78"/>
      <c r="IC58" s="78"/>
      <c r="ID58" s="78"/>
      <c r="IE58" s="78"/>
      <c r="IF58" s="78"/>
      <c r="IG58" s="78"/>
      <c r="IH58" s="78"/>
      <c r="II58" s="78"/>
      <c r="IJ58" s="78"/>
      <c r="IK58" s="78"/>
      <c r="IL58" s="78"/>
      <c r="IM58" s="78"/>
      <c r="IN58" s="78"/>
      <c r="IO58" s="78"/>
      <c r="IP58" s="78"/>
      <c r="IQ58" s="78"/>
      <c r="IR58" s="78"/>
      <c r="IS58" s="78"/>
      <c r="IT58" s="78"/>
      <c r="IU58" s="78"/>
      <c r="IV58" s="78"/>
      <c r="IW58" s="78"/>
      <c r="IX58" s="78"/>
      <c r="IY58" s="78"/>
      <c r="IZ58" s="78"/>
      <c r="JA58" s="78"/>
      <c r="JB58" s="78"/>
      <c r="JC58" s="78"/>
      <c r="JD58" s="78"/>
      <c r="JE58" s="78"/>
      <c r="JF58" s="78"/>
      <c r="JG58" s="78"/>
      <c r="JH58" s="78"/>
      <c r="JI58" s="78"/>
      <c r="JJ58" s="78"/>
      <c r="JK58" s="78"/>
      <c r="JL58" s="78"/>
      <c r="JM58" s="78"/>
      <c r="JN58" s="78"/>
      <c r="JO58" s="78"/>
      <c r="JP58" s="78"/>
      <c r="JQ58" s="78"/>
      <c r="JR58" s="78"/>
      <c r="JS58" s="78"/>
      <c r="JT58" s="78"/>
      <c r="JU58" s="80"/>
      <c r="JV58" s="80"/>
      <c r="JW58" s="80"/>
      <c r="JX58" s="80"/>
      <c r="JY58" s="80"/>
      <c r="JZ58" s="80"/>
      <c r="KA58" s="80"/>
      <c r="KB58" s="80"/>
      <c r="KC58" s="80"/>
      <c r="KD58" s="80"/>
      <c r="KE58" s="80"/>
      <c r="KH58" s="81"/>
      <c r="KI58" s="81"/>
      <c r="KJ58" s="81"/>
      <c r="KK58" s="81"/>
      <c r="KL58" s="81"/>
      <c r="KM58" s="81"/>
      <c r="KN58" s="81"/>
    </row>
    <row r="59" spans="2:300" s="77" customFormat="1" ht="10">
      <c r="B59" s="76" t="s">
        <v>96</v>
      </c>
      <c r="C59" s="76" t="s">
        <v>97</v>
      </c>
      <c r="D59" s="82">
        <v>792577139</v>
      </c>
      <c r="G59" s="78"/>
      <c r="H59" s="78"/>
      <c r="I59" s="78"/>
      <c r="J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  <c r="BB59" s="78"/>
      <c r="BD59" s="79"/>
      <c r="BE59" s="79"/>
      <c r="BG59" s="78"/>
      <c r="BH59" s="78"/>
      <c r="BI59" s="78"/>
      <c r="BJ59" s="78"/>
      <c r="BK59" s="78"/>
      <c r="BL59" s="78"/>
      <c r="BM59" s="78"/>
      <c r="BN59" s="78"/>
      <c r="BO59" s="78"/>
      <c r="BP59" s="78"/>
      <c r="BQ59" s="78"/>
      <c r="BR59" s="78"/>
      <c r="BS59" s="78"/>
      <c r="BT59" s="78"/>
      <c r="BU59" s="78"/>
      <c r="BV59" s="78"/>
      <c r="BX59" s="78"/>
      <c r="BY59" s="78"/>
      <c r="BZ59" s="78"/>
      <c r="CA59" s="78"/>
      <c r="CB59" s="78"/>
      <c r="CC59" s="78"/>
      <c r="CD59" s="78"/>
      <c r="CE59" s="78"/>
      <c r="CF59" s="78"/>
      <c r="CG59" s="78"/>
      <c r="CH59" s="78"/>
      <c r="CI59" s="78"/>
      <c r="CJ59" s="78"/>
      <c r="CK59" s="78"/>
      <c r="CL59" s="78"/>
      <c r="CM59" s="78"/>
      <c r="CN59" s="78"/>
      <c r="CO59" s="78"/>
      <c r="CP59" s="78"/>
      <c r="CQ59" s="78"/>
      <c r="CR59" s="78"/>
      <c r="CS59" s="78"/>
      <c r="CT59" s="78"/>
      <c r="CU59" s="78"/>
      <c r="DA59" s="78"/>
      <c r="DB59" s="78"/>
      <c r="DC59" s="78"/>
      <c r="DD59" s="78"/>
      <c r="DE59" s="78"/>
      <c r="DF59" s="78"/>
      <c r="DG59" s="78"/>
      <c r="DH59" s="78"/>
      <c r="DI59" s="78"/>
      <c r="DJ59" s="78"/>
      <c r="DK59" s="78"/>
      <c r="DL59" s="78"/>
      <c r="DM59" s="78"/>
      <c r="DN59" s="78"/>
      <c r="DO59" s="78"/>
      <c r="DP59" s="78"/>
      <c r="DR59" s="78"/>
      <c r="DS59" s="78"/>
      <c r="DT59" s="78"/>
      <c r="DU59" s="78"/>
      <c r="DV59" s="78"/>
      <c r="DW59" s="78"/>
      <c r="DX59" s="78"/>
      <c r="DY59" s="78"/>
      <c r="DZ59" s="78"/>
      <c r="EA59" s="78"/>
      <c r="EB59" s="78"/>
      <c r="EC59" s="78"/>
      <c r="ED59" s="78"/>
      <c r="EE59" s="78"/>
      <c r="EF59" s="78"/>
      <c r="EG59" s="78"/>
      <c r="EH59" s="78"/>
      <c r="EI59" s="78"/>
      <c r="EJ59" s="78"/>
      <c r="EL59" s="78"/>
      <c r="EM59" s="78"/>
      <c r="EN59" s="78"/>
      <c r="EO59" s="78"/>
      <c r="EP59" s="78"/>
      <c r="EQ59" s="78"/>
      <c r="ER59" s="78"/>
      <c r="ES59" s="78"/>
      <c r="ET59" s="78"/>
      <c r="EU59" s="78"/>
      <c r="EV59" s="78"/>
      <c r="EW59" s="78"/>
      <c r="EX59" s="78"/>
      <c r="EY59" s="78"/>
      <c r="EZ59" s="78"/>
      <c r="FA59" s="78"/>
      <c r="FB59" s="78"/>
      <c r="FC59" s="78"/>
      <c r="FD59" s="78"/>
      <c r="FE59" s="78"/>
      <c r="FF59" s="78"/>
      <c r="FH59" s="79"/>
      <c r="FI59" s="79"/>
      <c r="FJ59" s="79"/>
      <c r="FK59" s="79"/>
      <c r="FL59" s="78"/>
      <c r="FM59" s="78"/>
      <c r="FN59" s="78"/>
      <c r="FO59" s="78"/>
      <c r="FP59" s="78"/>
      <c r="FQ59" s="78"/>
      <c r="FR59" s="78"/>
      <c r="FS59" s="78"/>
      <c r="FT59" s="78"/>
      <c r="FU59" s="78"/>
      <c r="FV59" s="78"/>
      <c r="FW59" s="78"/>
      <c r="FX59" s="78"/>
      <c r="FY59" s="78"/>
      <c r="FZ59" s="78"/>
      <c r="GA59" s="78"/>
      <c r="GB59" s="78"/>
      <c r="GC59" s="78"/>
      <c r="GD59" s="78"/>
      <c r="GF59" s="78"/>
      <c r="GG59" s="78"/>
      <c r="GH59" s="78"/>
      <c r="GI59" s="78"/>
      <c r="GJ59" s="78"/>
      <c r="GK59" s="78"/>
      <c r="GL59" s="78"/>
      <c r="GM59" s="78"/>
      <c r="GN59" s="78"/>
      <c r="GO59" s="78"/>
      <c r="GP59" s="78"/>
      <c r="GQ59" s="78"/>
      <c r="GR59" s="78"/>
      <c r="GS59" s="78"/>
      <c r="GT59" s="78"/>
      <c r="GU59" s="78"/>
      <c r="GV59" s="78"/>
      <c r="GW59" s="78"/>
      <c r="GX59" s="78"/>
      <c r="HB59" s="78"/>
      <c r="HC59" s="78"/>
      <c r="HD59" s="78"/>
      <c r="HE59" s="78"/>
      <c r="HF59" s="78"/>
      <c r="HG59" s="78"/>
      <c r="HH59" s="78"/>
      <c r="HI59" s="78"/>
      <c r="HJ59" s="78"/>
      <c r="HK59" s="78"/>
      <c r="HL59" s="78"/>
      <c r="HM59" s="78"/>
      <c r="HN59" s="78"/>
      <c r="HO59" s="78"/>
      <c r="HP59" s="78"/>
      <c r="HQ59" s="78"/>
      <c r="HR59" s="78"/>
      <c r="HS59" s="78"/>
      <c r="HT59" s="78"/>
      <c r="HU59" s="78"/>
      <c r="HW59" s="78"/>
      <c r="HX59" s="78"/>
      <c r="HY59" s="78"/>
      <c r="HZ59" s="78"/>
      <c r="IA59" s="78"/>
      <c r="IB59" s="78"/>
      <c r="IC59" s="78"/>
      <c r="ID59" s="78"/>
      <c r="IE59" s="78"/>
      <c r="IF59" s="78"/>
      <c r="IG59" s="78"/>
      <c r="IH59" s="78"/>
      <c r="II59" s="78"/>
      <c r="IJ59" s="78"/>
      <c r="IK59" s="78"/>
      <c r="IL59" s="78"/>
      <c r="IM59" s="78"/>
      <c r="IN59" s="78"/>
      <c r="IO59" s="78"/>
      <c r="IP59" s="78"/>
      <c r="IQ59" s="78"/>
      <c r="IR59" s="78"/>
      <c r="IS59" s="78"/>
      <c r="IT59" s="78"/>
      <c r="IU59" s="78"/>
      <c r="IV59" s="78"/>
      <c r="IW59" s="78"/>
      <c r="IX59" s="78"/>
      <c r="IY59" s="78"/>
      <c r="IZ59" s="78"/>
      <c r="JA59" s="78"/>
      <c r="JB59" s="78"/>
      <c r="JC59" s="78"/>
      <c r="JD59" s="78"/>
      <c r="JE59" s="78"/>
      <c r="JF59" s="78"/>
      <c r="JG59" s="78"/>
      <c r="JH59" s="78"/>
      <c r="JI59" s="78"/>
      <c r="JJ59" s="78"/>
      <c r="JK59" s="78"/>
      <c r="JL59" s="78"/>
      <c r="JM59" s="78"/>
      <c r="JN59" s="78"/>
      <c r="JO59" s="78"/>
      <c r="JP59" s="78"/>
      <c r="JQ59" s="78"/>
      <c r="JR59" s="78"/>
      <c r="JS59" s="78"/>
      <c r="JT59" s="78"/>
      <c r="JU59" s="80"/>
      <c r="JV59" s="80"/>
      <c r="JW59" s="80"/>
      <c r="JX59" s="80"/>
      <c r="JY59" s="80"/>
      <c r="JZ59" s="80"/>
      <c r="KA59" s="80"/>
      <c r="KB59" s="80"/>
      <c r="KC59" s="80"/>
      <c r="KD59" s="80"/>
      <c r="KE59" s="80"/>
      <c r="KH59" s="81"/>
      <c r="KI59" s="81"/>
      <c r="KJ59" s="81"/>
      <c r="KK59" s="81"/>
      <c r="KL59" s="81"/>
      <c r="KM59" s="81"/>
      <c r="KN59" s="81"/>
    </row>
    <row r="60" spans="2:300" s="77" customFormat="1" ht="10">
      <c r="B60" s="76" t="s">
        <v>98</v>
      </c>
      <c r="C60" s="76" t="s">
        <v>99</v>
      </c>
      <c r="D60" s="82">
        <v>799546079</v>
      </c>
      <c r="G60" s="78"/>
      <c r="H60" s="78"/>
      <c r="I60" s="78"/>
      <c r="J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8"/>
      <c r="BB60" s="78"/>
      <c r="BD60" s="79"/>
      <c r="BE60" s="79"/>
      <c r="BG60" s="78"/>
      <c r="BH60" s="78"/>
      <c r="BI60" s="78"/>
      <c r="BJ60" s="78"/>
      <c r="BK60" s="78"/>
      <c r="BL60" s="78"/>
      <c r="BM60" s="78"/>
      <c r="BN60" s="78"/>
      <c r="BO60" s="78"/>
      <c r="BP60" s="78"/>
      <c r="BQ60" s="78"/>
      <c r="BR60" s="78"/>
      <c r="BS60" s="78"/>
      <c r="BT60" s="78"/>
      <c r="BU60" s="78"/>
      <c r="BV60" s="78"/>
      <c r="BX60" s="78"/>
      <c r="BY60" s="78"/>
      <c r="BZ60" s="78"/>
      <c r="CA60" s="78"/>
      <c r="CB60" s="78"/>
      <c r="CC60" s="78"/>
      <c r="CD60" s="78"/>
      <c r="CE60" s="78"/>
      <c r="CF60" s="78"/>
      <c r="CG60" s="78"/>
      <c r="CH60" s="78"/>
      <c r="CI60" s="78"/>
      <c r="CJ60" s="78"/>
      <c r="CK60" s="78"/>
      <c r="CL60" s="78"/>
      <c r="CM60" s="78"/>
      <c r="CN60" s="78"/>
      <c r="CO60" s="78"/>
      <c r="CP60" s="78"/>
      <c r="CQ60" s="78"/>
      <c r="CR60" s="78"/>
      <c r="CS60" s="78"/>
      <c r="CT60" s="78"/>
      <c r="CU60" s="78"/>
      <c r="DA60" s="78"/>
      <c r="DB60" s="78"/>
      <c r="DC60" s="78"/>
      <c r="DD60" s="78"/>
      <c r="DE60" s="78"/>
      <c r="DF60" s="78"/>
      <c r="DG60" s="78"/>
      <c r="DH60" s="78"/>
      <c r="DI60" s="78"/>
      <c r="DJ60" s="78"/>
      <c r="DK60" s="78"/>
      <c r="DL60" s="78"/>
      <c r="DM60" s="78"/>
      <c r="DN60" s="78"/>
      <c r="DO60" s="78"/>
      <c r="DP60" s="78"/>
      <c r="DR60" s="78"/>
      <c r="DS60" s="78"/>
      <c r="DT60" s="78"/>
      <c r="DU60" s="78"/>
      <c r="DV60" s="78"/>
      <c r="DW60" s="78"/>
      <c r="DX60" s="78"/>
      <c r="DY60" s="78"/>
      <c r="DZ60" s="78"/>
      <c r="EA60" s="78"/>
      <c r="EB60" s="78"/>
      <c r="EC60" s="78"/>
      <c r="ED60" s="78"/>
      <c r="EE60" s="78"/>
      <c r="EF60" s="78"/>
      <c r="EG60" s="78"/>
      <c r="EH60" s="78"/>
      <c r="EI60" s="78"/>
      <c r="EJ60" s="78"/>
      <c r="EL60" s="78"/>
      <c r="EM60" s="78"/>
      <c r="EN60" s="78"/>
      <c r="EO60" s="78"/>
      <c r="EP60" s="78"/>
      <c r="EQ60" s="78"/>
      <c r="ER60" s="78"/>
      <c r="ES60" s="78"/>
      <c r="ET60" s="78"/>
      <c r="EU60" s="78"/>
      <c r="EV60" s="78"/>
      <c r="EW60" s="78"/>
      <c r="EX60" s="78"/>
      <c r="EY60" s="78"/>
      <c r="EZ60" s="78"/>
      <c r="FA60" s="78"/>
      <c r="FB60" s="78"/>
      <c r="FC60" s="78"/>
      <c r="FD60" s="78"/>
      <c r="FE60" s="78"/>
      <c r="FF60" s="78"/>
      <c r="FH60" s="79"/>
      <c r="FI60" s="79"/>
      <c r="FJ60" s="79"/>
      <c r="FK60" s="79"/>
      <c r="FL60" s="78"/>
      <c r="FM60" s="78"/>
      <c r="FN60" s="78"/>
      <c r="FO60" s="78"/>
      <c r="FP60" s="78"/>
      <c r="FQ60" s="78"/>
      <c r="FR60" s="78"/>
      <c r="FS60" s="78"/>
      <c r="FT60" s="78"/>
      <c r="FU60" s="78"/>
      <c r="FV60" s="78"/>
      <c r="FW60" s="78"/>
      <c r="FX60" s="78"/>
      <c r="FY60" s="78"/>
      <c r="FZ60" s="78"/>
      <c r="GA60" s="78"/>
      <c r="GB60" s="78"/>
      <c r="GC60" s="78"/>
      <c r="GD60" s="78"/>
      <c r="GF60" s="78"/>
      <c r="GG60" s="78"/>
      <c r="GH60" s="78"/>
      <c r="GI60" s="78"/>
      <c r="GJ60" s="78"/>
      <c r="GK60" s="78"/>
      <c r="GL60" s="78"/>
      <c r="GM60" s="78"/>
      <c r="GN60" s="78"/>
      <c r="GO60" s="78"/>
      <c r="GP60" s="78"/>
      <c r="GQ60" s="78"/>
      <c r="GR60" s="78"/>
      <c r="GS60" s="78"/>
      <c r="GT60" s="78"/>
      <c r="GU60" s="78"/>
      <c r="GV60" s="78"/>
      <c r="GW60" s="78"/>
      <c r="GX60" s="78"/>
      <c r="HB60" s="78"/>
      <c r="HC60" s="78"/>
      <c r="HD60" s="78"/>
      <c r="HE60" s="78"/>
      <c r="HF60" s="78"/>
      <c r="HG60" s="78"/>
      <c r="HH60" s="78"/>
      <c r="HI60" s="78"/>
      <c r="HJ60" s="78"/>
      <c r="HK60" s="78"/>
      <c r="HL60" s="78"/>
      <c r="HM60" s="78"/>
      <c r="HN60" s="78"/>
      <c r="HO60" s="78"/>
      <c r="HP60" s="78"/>
      <c r="HQ60" s="78"/>
      <c r="HR60" s="78"/>
      <c r="HS60" s="78"/>
      <c r="HT60" s="78"/>
      <c r="HU60" s="78"/>
      <c r="HW60" s="78"/>
      <c r="HX60" s="78"/>
      <c r="HY60" s="78"/>
      <c r="HZ60" s="78"/>
      <c r="IA60" s="78"/>
      <c r="IB60" s="78"/>
      <c r="IC60" s="78"/>
      <c r="ID60" s="78"/>
      <c r="IE60" s="78"/>
      <c r="IF60" s="78"/>
      <c r="IG60" s="78"/>
      <c r="IH60" s="78"/>
      <c r="II60" s="78"/>
      <c r="IJ60" s="78"/>
      <c r="IK60" s="78"/>
      <c r="IL60" s="78"/>
      <c r="IM60" s="78"/>
      <c r="IN60" s="78"/>
      <c r="IO60" s="78"/>
      <c r="IP60" s="78"/>
      <c r="IQ60" s="78"/>
      <c r="IR60" s="78"/>
      <c r="IS60" s="78"/>
      <c r="IT60" s="78"/>
      <c r="IU60" s="78"/>
      <c r="IV60" s="78"/>
      <c r="IW60" s="78"/>
      <c r="IX60" s="78"/>
      <c r="IY60" s="78"/>
      <c r="IZ60" s="78"/>
      <c r="JA60" s="78"/>
      <c r="JB60" s="78"/>
      <c r="JC60" s="78"/>
      <c r="JD60" s="78"/>
      <c r="JE60" s="78"/>
      <c r="JF60" s="78"/>
      <c r="JG60" s="78"/>
      <c r="JH60" s="78"/>
      <c r="JI60" s="78"/>
      <c r="JJ60" s="78"/>
      <c r="JK60" s="78"/>
      <c r="JL60" s="78"/>
      <c r="JM60" s="78"/>
      <c r="JN60" s="78"/>
      <c r="JO60" s="78"/>
      <c r="JP60" s="78"/>
      <c r="JQ60" s="78"/>
      <c r="JR60" s="78"/>
      <c r="JS60" s="78"/>
      <c r="JT60" s="78"/>
      <c r="JU60" s="80"/>
      <c r="JV60" s="80"/>
      <c r="JW60" s="80"/>
      <c r="JX60" s="80"/>
      <c r="JY60" s="80"/>
      <c r="JZ60" s="80"/>
      <c r="KA60" s="80"/>
      <c r="KB60" s="80"/>
      <c r="KC60" s="80"/>
      <c r="KD60" s="80"/>
      <c r="KE60" s="80"/>
      <c r="KH60" s="81"/>
      <c r="KI60" s="81"/>
      <c r="KJ60" s="81"/>
      <c r="KK60" s="81"/>
      <c r="KL60" s="81"/>
      <c r="KM60" s="81"/>
      <c r="KN60" s="81"/>
    </row>
    <row r="61" spans="2:300" s="77" customFormat="1" ht="10">
      <c r="B61" s="76" t="s">
        <v>100</v>
      </c>
      <c r="C61" s="76" t="s">
        <v>101</v>
      </c>
      <c r="D61" s="82">
        <v>795123745</v>
      </c>
      <c r="G61" s="78"/>
      <c r="H61" s="78"/>
      <c r="I61" s="78"/>
      <c r="J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T61" s="78"/>
      <c r="AU61" s="78"/>
      <c r="AV61" s="78"/>
      <c r="AW61" s="78"/>
      <c r="AX61" s="78"/>
      <c r="AY61" s="78"/>
      <c r="AZ61" s="78"/>
      <c r="BA61" s="78"/>
      <c r="BB61" s="78"/>
      <c r="BD61" s="79"/>
      <c r="BE61" s="79"/>
      <c r="BG61" s="78"/>
      <c r="BH61" s="78"/>
      <c r="BI61" s="78"/>
      <c r="BJ61" s="78"/>
      <c r="BK61" s="78"/>
      <c r="BL61" s="78"/>
      <c r="BM61" s="78"/>
      <c r="BN61" s="78"/>
      <c r="BO61" s="78"/>
      <c r="BP61" s="78"/>
      <c r="BQ61" s="78"/>
      <c r="BR61" s="78"/>
      <c r="BS61" s="78"/>
      <c r="BT61" s="78"/>
      <c r="BU61" s="78"/>
      <c r="BV61" s="78"/>
      <c r="BX61" s="78"/>
      <c r="BY61" s="78"/>
      <c r="BZ61" s="78"/>
      <c r="CA61" s="78"/>
      <c r="CB61" s="78"/>
      <c r="CC61" s="78"/>
      <c r="CD61" s="78"/>
      <c r="CE61" s="78"/>
      <c r="CF61" s="78"/>
      <c r="CG61" s="78"/>
      <c r="CH61" s="78"/>
      <c r="CI61" s="78"/>
      <c r="CJ61" s="78"/>
      <c r="CK61" s="78"/>
      <c r="CL61" s="78"/>
      <c r="CM61" s="78"/>
      <c r="CN61" s="78"/>
      <c r="CO61" s="78"/>
      <c r="CP61" s="78"/>
      <c r="CQ61" s="78"/>
      <c r="CR61" s="78"/>
      <c r="CS61" s="78"/>
      <c r="CT61" s="78"/>
      <c r="CU61" s="78"/>
      <c r="DA61" s="78"/>
      <c r="DB61" s="78"/>
      <c r="DC61" s="78"/>
      <c r="DD61" s="78"/>
      <c r="DE61" s="78"/>
      <c r="DF61" s="78"/>
      <c r="DG61" s="78"/>
      <c r="DH61" s="78"/>
      <c r="DI61" s="78"/>
      <c r="DJ61" s="78"/>
      <c r="DK61" s="78"/>
      <c r="DL61" s="78"/>
      <c r="DM61" s="78"/>
      <c r="DN61" s="78"/>
      <c r="DO61" s="78"/>
      <c r="DP61" s="78"/>
      <c r="DR61" s="78"/>
      <c r="DS61" s="78"/>
      <c r="DT61" s="78"/>
      <c r="DU61" s="78"/>
      <c r="DV61" s="78"/>
      <c r="DW61" s="78"/>
      <c r="DX61" s="78"/>
      <c r="DY61" s="78"/>
      <c r="DZ61" s="78"/>
      <c r="EA61" s="78"/>
      <c r="EB61" s="78"/>
      <c r="EC61" s="78"/>
      <c r="ED61" s="78"/>
      <c r="EE61" s="78"/>
      <c r="EF61" s="78"/>
      <c r="EG61" s="78"/>
      <c r="EH61" s="78"/>
      <c r="EI61" s="78"/>
      <c r="EJ61" s="78"/>
      <c r="EL61" s="78"/>
      <c r="EM61" s="78"/>
      <c r="EN61" s="78"/>
      <c r="EO61" s="78"/>
      <c r="EP61" s="78"/>
      <c r="EQ61" s="78"/>
      <c r="ER61" s="78"/>
      <c r="ES61" s="78"/>
      <c r="ET61" s="78"/>
      <c r="EU61" s="78"/>
      <c r="EV61" s="78"/>
      <c r="EW61" s="78"/>
      <c r="EX61" s="78"/>
      <c r="EY61" s="78"/>
      <c r="EZ61" s="78"/>
      <c r="FA61" s="78"/>
      <c r="FB61" s="78"/>
      <c r="FC61" s="78"/>
      <c r="FD61" s="78"/>
      <c r="FE61" s="78"/>
      <c r="FF61" s="78"/>
      <c r="FH61" s="79"/>
      <c r="FI61" s="79"/>
      <c r="FJ61" s="79"/>
      <c r="FK61" s="79"/>
      <c r="FL61" s="78"/>
      <c r="FM61" s="78"/>
      <c r="FN61" s="78"/>
      <c r="FO61" s="78"/>
      <c r="FP61" s="78"/>
      <c r="FQ61" s="78"/>
      <c r="FR61" s="78"/>
      <c r="FS61" s="78"/>
      <c r="FT61" s="78"/>
      <c r="FU61" s="78"/>
      <c r="FV61" s="78"/>
      <c r="FW61" s="78"/>
      <c r="FX61" s="78"/>
      <c r="FY61" s="78"/>
      <c r="FZ61" s="78"/>
      <c r="GA61" s="78"/>
      <c r="GB61" s="78"/>
      <c r="GC61" s="78"/>
      <c r="GD61" s="78"/>
      <c r="GF61" s="78"/>
      <c r="GG61" s="78"/>
      <c r="GH61" s="78"/>
      <c r="GI61" s="78"/>
      <c r="GJ61" s="78"/>
      <c r="GK61" s="78"/>
      <c r="GL61" s="78"/>
      <c r="GM61" s="78"/>
      <c r="GN61" s="78"/>
      <c r="GO61" s="78"/>
      <c r="GP61" s="78"/>
      <c r="GQ61" s="78"/>
      <c r="GR61" s="78"/>
      <c r="GS61" s="78"/>
      <c r="GT61" s="78"/>
      <c r="GU61" s="78"/>
      <c r="GV61" s="78"/>
      <c r="GW61" s="78"/>
      <c r="GX61" s="78"/>
      <c r="HB61" s="78"/>
      <c r="HC61" s="78"/>
      <c r="HD61" s="78"/>
      <c r="HE61" s="78"/>
      <c r="HF61" s="78"/>
      <c r="HG61" s="78"/>
      <c r="HH61" s="78"/>
      <c r="HI61" s="78"/>
      <c r="HJ61" s="78"/>
      <c r="HK61" s="78"/>
      <c r="HL61" s="78"/>
      <c r="HM61" s="78"/>
      <c r="HN61" s="78"/>
      <c r="HO61" s="78"/>
      <c r="HP61" s="78"/>
      <c r="HQ61" s="78"/>
      <c r="HR61" s="78"/>
      <c r="HS61" s="78"/>
      <c r="HT61" s="78"/>
      <c r="HU61" s="78"/>
      <c r="HW61" s="78"/>
      <c r="HX61" s="78"/>
      <c r="HY61" s="78"/>
      <c r="HZ61" s="78"/>
      <c r="IA61" s="78"/>
      <c r="IB61" s="78"/>
      <c r="IC61" s="78"/>
      <c r="ID61" s="78"/>
      <c r="IE61" s="78"/>
      <c r="IF61" s="78"/>
      <c r="IG61" s="78"/>
      <c r="IH61" s="78"/>
      <c r="II61" s="78"/>
      <c r="IJ61" s="78"/>
      <c r="IK61" s="78"/>
      <c r="IL61" s="78"/>
      <c r="IM61" s="78"/>
      <c r="IN61" s="78"/>
      <c r="IO61" s="78"/>
      <c r="IP61" s="78"/>
      <c r="IQ61" s="78"/>
      <c r="IR61" s="78"/>
      <c r="IS61" s="78"/>
      <c r="IT61" s="78"/>
      <c r="IU61" s="78"/>
      <c r="IV61" s="78"/>
      <c r="IW61" s="78"/>
      <c r="IX61" s="78"/>
      <c r="IY61" s="78"/>
      <c r="IZ61" s="78"/>
      <c r="JA61" s="78"/>
      <c r="JB61" s="78"/>
      <c r="JC61" s="78"/>
      <c r="JD61" s="78"/>
      <c r="JE61" s="78"/>
      <c r="JF61" s="78"/>
      <c r="JG61" s="78"/>
      <c r="JH61" s="78"/>
      <c r="JI61" s="78"/>
      <c r="JJ61" s="78"/>
      <c r="JK61" s="78"/>
      <c r="JL61" s="78"/>
      <c r="JM61" s="78"/>
      <c r="JN61" s="78"/>
      <c r="JO61" s="78"/>
      <c r="JP61" s="78"/>
      <c r="JQ61" s="78"/>
      <c r="JR61" s="78"/>
      <c r="JS61" s="78"/>
      <c r="JT61" s="78"/>
      <c r="JU61" s="80"/>
      <c r="JV61" s="80"/>
      <c r="JW61" s="80"/>
      <c r="JX61" s="80"/>
      <c r="JY61" s="80"/>
      <c r="JZ61" s="80"/>
      <c r="KA61" s="80"/>
      <c r="KB61" s="80"/>
      <c r="KC61" s="80"/>
      <c r="KD61" s="80"/>
      <c r="KE61" s="80"/>
      <c r="KH61" s="81"/>
      <c r="KI61" s="81"/>
      <c r="KJ61" s="81"/>
      <c r="KK61" s="81"/>
      <c r="KL61" s="81"/>
      <c r="KM61" s="81"/>
      <c r="KN61" s="81"/>
    </row>
    <row r="62" spans="2:300" s="77" customFormat="1" ht="10">
      <c r="B62" s="76" t="s">
        <v>102</v>
      </c>
      <c r="C62" s="76" t="s">
        <v>103</v>
      </c>
      <c r="D62" s="82">
        <v>766792324</v>
      </c>
      <c r="G62" s="78"/>
      <c r="H62" s="78"/>
      <c r="I62" s="78"/>
      <c r="J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G62" s="78"/>
      <c r="AH62" s="78"/>
      <c r="AI62" s="78"/>
      <c r="AJ62" s="78"/>
      <c r="AK62" s="78"/>
      <c r="AL62" s="78"/>
      <c r="AM62" s="78"/>
      <c r="AN62" s="78"/>
      <c r="AO62" s="78"/>
      <c r="AP62" s="78"/>
      <c r="AQ62" s="78"/>
      <c r="AR62" s="78"/>
      <c r="AS62" s="78"/>
      <c r="AT62" s="78"/>
      <c r="AU62" s="78"/>
      <c r="AV62" s="78"/>
      <c r="AW62" s="78"/>
      <c r="AX62" s="78"/>
      <c r="AY62" s="78"/>
      <c r="AZ62" s="78"/>
      <c r="BA62" s="78"/>
      <c r="BB62" s="78"/>
      <c r="BD62" s="79"/>
      <c r="BE62" s="79"/>
      <c r="BG62" s="78"/>
      <c r="BH62" s="78"/>
      <c r="BI62" s="78"/>
      <c r="BJ62" s="78"/>
      <c r="BK62" s="78"/>
      <c r="BL62" s="78"/>
      <c r="BM62" s="78"/>
      <c r="BN62" s="78"/>
      <c r="BO62" s="78"/>
      <c r="BP62" s="78"/>
      <c r="BQ62" s="78"/>
      <c r="BR62" s="78"/>
      <c r="BS62" s="78"/>
      <c r="BT62" s="78"/>
      <c r="BU62" s="78"/>
      <c r="BV62" s="78"/>
      <c r="BX62" s="78"/>
      <c r="BY62" s="78"/>
      <c r="BZ62" s="78"/>
      <c r="CA62" s="78"/>
      <c r="CB62" s="78"/>
      <c r="CC62" s="78"/>
      <c r="CD62" s="78"/>
      <c r="CE62" s="78"/>
      <c r="CF62" s="78"/>
      <c r="CG62" s="78"/>
      <c r="CH62" s="78"/>
      <c r="CI62" s="78"/>
      <c r="CJ62" s="78"/>
      <c r="CK62" s="78"/>
      <c r="CL62" s="78"/>
      <c r="CM62" s="78"/>
      <c r="CN62" s="78"/>
      <c r="CO62" s="78"/>
      <c r="CP62" s="78"/>
      <c r="CQ62" s="78"/>
      <c r="CR62" s="78"/>
      <c r="CS62" s="78"/>
      <c r="CT62" s="78"/>
      <c r="CU62" s="78"/>
      <c r="DA62" s="78"/>
      <c r="DB62" s="78"/>
      <c r="DC62" s="78"/>
      <c r="DD62" s="78"/>
      <c r="DE62" s="78"/>
      <c r="DF62" s="78"/>
      <c r="DG62" s="78"/>
      <c r="DH62" s="78"/>
      <c r="DI62" s="78"/>
      <c r="DJ62" s="78"/>
      <c r="DK62" s="78"/>
      <c r="DL62" s="78"/>
      <c r="DM62" s="78"/>
      <c r="DN62" s="78"/>
      <c r="DO62" s="78"/>
      <c r="DP62" s="78"/>
      <c r="DR62" s="78"/>
      <c r="DS62" s="78"/>
      <c r="DT62" s="78"/>
      <c r="DU62" s="78"/>
      <c r="DV62" s="78"/>
      <c r="DW62" s="78"/>
      <c r="DX62" s="78"/>
      <c r="DY62" s="78"/>
      <c r="DZ62" s="78"/>
      <c r="EA62" s="78"/>
      <c r="EB62" s="78"/>
      <c r="EC62" s="78"/>
      <c r="ED62" s="78"/>
      <c r="EE62" s="78"/>
      <c r="EF62" s="78"/>
      <c r="EG62" s="78"/>
      <c r="EH62" s="78"/>
      <c r="EI62" s="78"/>
      <c r="EJ62" s="78"/>
      <c r="EL62" s="78"/>
      <c r="EM62" s="78"/>
      <c r="EN62" s="78"/>
      <c r="EO62" s="78"/>
      <c r="EP62" s="78"/>
      <c r="EQ62" s="78"/>
      <c r="ER62" s="78"/>
      <c r="ES62" s="78"/>
      <c r="ET62" s="78"/>
      <c r="EU62" s="78"/>
      <c r="EV62" s="78"/>
      <c r="EW62" s="78"/>
      <c r="EX62" s="78"/>
      <c r="EY62" s="78"/>
      <c r="EZ62" s="78"/>
      <c r="FA62" s="78"/>
      <c r="FB62" s="78"/>
      <c r="FC62" s="78"/>
      <c r="FD62" s="78"/>
      <c r="FE62" s="78"/>
      <c r="FF62" s="78"/>
      <c r="FH62" s="79"/>
      <c r="FI62" s="79"/>
      <c r="FJ62" s="79"/>
      <c r="FK62" s="79"/>
      <c r="FL62" s="78"/>
      <c r="FM62" s="78"/>
      <c r="FN62" s="78"/>
      <c r="FO62" s="78"/>
      <c r="FP62" s="78"/>
      <c r="FQ62" s="78"/>
      <c r="FR62" s="78"/>
      <c r="FS62" s="78"/>
      <c r="FT62" s="78"/>
      <c r="FU62" s="78"/>
      <c r="FV62" s="78"/>
      <c r="FW62" s="78"/>
      <c r="FX62" s="78"/>
      <c r="FY62" s="78"/>
      <c r="FZ62" s="78"/>
      <c r="GA62" s="78"/>
      <c r="GB62" s="78"/>
      <c r="GC62" s="78"/>
      <c r="GD62" s="78"/>
      <c r="GF62" s="78"/>
      <c r="GG62" s="78"/>
      <c r="GH62" s="78"/>
      <c r="GI62" s="78"/>
      <c r="GJ62" s="78"/>
      <c r="GK62" s="78"/>
      <c r="GL62" s="78"/>
      <c r="GM62" s="78"/>
      <c r="GN62" s="78"/>
      <c r="GO62" s="78"/>
      <c r="GP62" s="78"/>
      <c r="GQ62" s="78"/>
      <c r="GR62" s="78"/>
      <c r="GS62" s="78"/>
      <c r="GT62" s="78"/>
      <c r="GU62" s="78"/>
      <c r="GV62" s="78"/>
      <c r="GW62" s="78"/>
      <c r="GX62" s="78"/>
      <c r="HB62" s="78"/>
      <c r="HC62" s="78"/>
      <c r="HD62" s="78"/>
      <c r="HE62" s="78"/>
      <c r="HF62" s="78"/>
      <c r="HG62" s="78"/>
      <c r="HH62" s="78"/>
      <c r="HI62" s="78"/>
      <c r="HJ62" s="78"/>
      <c r="HK62" s="78"/>
      <c r="HL62" s="78"/>
      <c r="HM62" s="78"/>
      <c r="HN62" s="78"/>
      <c r="HO62" s="78"/>
      <c r="HP62" s="78"/>
      <c r="HQ62" s="78"/>
      <c r="HR62" s="78"/>
      <c r="HS62" s="78"/>
      <c r="HT62" s="78"/>
      <c r="HU62" s="78"/>
      <c r="HW62" s="78"/>
      <c r="HX62" s="78"/>
      <c r="HY62" s="78"/>
      <c r="HZ62" s="78"/>
      <c r="IA62" s="78"/>
      <c r="IB62" s="78"/>
      <c r="IC62" s="78"/>
      <c r="ID62" s="78"/>
      <c r="IE62" s="78"/>
      <c r="IF62" s="78"/>
      <c r="IG62" s="78"/>
      <c r="IH62" s="78"/>
      <c r="II62" s="78"/>
      <c r="IJ62" s="78"/>
      <c r="IK62" s="78"/>
      <c r="IL62" s="78"/>
      <c r="IM62" s="78"/>
      <c r="IN62" s="78"/>
      <c r="IO62" s="78"/>
      <c r="IP62" s="78"/>
      <c r="IQ62" s="78"/>
      <c r="IR62" s="78"/>
      <c r="IS62" s="78"/>
      <c r="IT62" s="78"/>
      <c r="IU62" s="78"/>
      <c r="IV62" s="78"/>
      <c r="IW62" s="78"/>
      <c r="IX62" s="78"/>
      <c r="IY62" s="78"/>
      <c r="IZ62" s="78"/>
      <c r="JA62" s="78"/>
      <c r="JB62" s="78"/>
      <c r="JC62" s="78"/>
      <c r="JD62" s="78"/>
      <c r="JE62" s="78"/>
      <c r="JF62" s="78"/>
      <c r="JG62" s="78"/>
      <c r="JH62" s="78"/>
      <c r="JI62" s="78"/>
      <c r="JJ62" s="78"/>
      <c r="JK62" s="78"/>
      <c r="JL62" s="78"/>
      <c r="JM62" s="78"/>
      <c r="JN62" s="78"/>
      <c r="JO62" s="78"/>
      <c r="JP62" s="78"/>
      <c r="JQ62" s="78"/>
      <c r="JR62" s="78"/>
      <c r="JS62" s="78"/>
      <c r="JT62" s="78"/>
      <c r="JU62" s="80"/>
      <c r="JV62" s="80"/>
      <c r="JW62" s="80"/>
      <c r="JX62" s="80"/>
      <c r="JY62" s="80"/>
      <c r="JZ62" s="80"/>
      <c r="KA62" s="80"/>
      <c r="KB62" s="80"/>
      <c r="KC62" s="80"/>
      <c r="KD62" s="80"/>
      <c r="KE62" s="80"/>
      <c r="KH62" s="81"/>
      <c r="KI62" s="81"/>
      <c r="KJ62" s="81"/>
      <c r="KK62" s="81"/>
      <c r="KL62" s="81"/>
      <c r="KM62" s="81"/>
      <c r="KN62" s="81"/>
    </row>
    <row r="63" spans="2:300" s="77" customFormat="1" ht="10">
      <c r="B63" s="76" t="s">
        <v>104</v>
      </c>
      <c r="C63" s="76" t="s">
        <v>105</v>
      </c>
      <c r="D63" s="82">
        <v>795364886</v>
      </c>
      <c r="G63" s="78"/>
      <c r="H63" s="78"/>
      <c r="I63" s="78"/>
      <c r="J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78"/>
      <c r="AR63" s="78"/>
      <c r="AS63" s="78"/>
      <c r="AT63" s="78"/>
      <c r="AU63" s="78"/>
      <c r="AV63" s="78"/>
      <c r="AW63" s="78"/>
      <c r="AX63" s="78"/>
      <c r="AY63" s="78"/>
      <c r="AZ63" s="78"/>
      <c r="BA63" s="78"/>
      <c r="BB63" s="78"/>
      <c r="BD63" s="79"/>
      <c r="BE63" s="79"/>
      <c r="BG63" s="78"/>
      <c r="BH63" s="78"/>
      <c r="BI63" s="78"/>
      <c r="BJ63" s="78"/>
      <c r="BK63" s="78"/>
      <c r="BL63" s="78"/>
      <c r="BM63" s="78"/>
      <c r="BN63" s="78"/>
      <c r="BO63" s="78"/>
      <c r="BP63" s="78"/>
      <c r="BQ63" s="78"/>
      <c r="BR63" s="78"/>
      <c r="BS63" s="78"/>
      <c r="BT63" s="78"/>
      <c r="BU63" s="78"/>
      <c r="BV63" s="78"/>
      <c r="BX63" s="78"/>
      <c r="BY63" s="78"/>
      <c r="BZ63" s="78"/>
      <c r="CA63" s="78"/>
      <c r="CB63" s="78"/>
      <c r="CC63" s="78"/>
      <c r="CD63" s="78"/>
      <c r="CE63" s="78"/>
      <c r="CF63" s="78"/>
      <c r="CG63" s="78"/>
      <c r="CH63" s="78"/>
      <c r="CI63" s="78"/>
      <c r="CJ63" s="78"/>
      <c r="CK63" s="78"/>
      <c r="CL63" s="78"/>
      <c r="CM63" s="78"/>
      <c r="CN63" s="78"/>
      <c r="CO63" s="78"/>
      <c r="CP63" s="78"/>
      <c r="CQ63" s="78"/>
      <c r="CR63" s="78"/>
      <c r="CS63" s="78"/>
      <c r="CT63" s="78"/>
      <c r="CU63" s="78"/>
      <c r="DA63" s="78"/>
      <c r="DB63" s="78"/>
      <c r="DC63" s="78"/>
      <c r="DD63" s="78"/>
      <c r="DE63" s="78"/>
      <c r="DF63" s="78"/>
      <c r="DG63" s="78"/>
      <c r="DH63" s="78"/>
      <c r="DI63" s="78"/>
      <c r="DJ63" s="78"/>
      <c r="DK63" s="78"/>
      <c r="DL63" s="78"/>
      <c r="DM63" s="78"/>
      <c r="DN63" s="78"/>
      <c r="DO63" s="78"/>
      <c r="DP63" s="78"/>
      <c r="DR63" s="78"/>
      <c r="DS63" s="78"/>
      <c r="DT63" s="78"/>
      <c r="DU63" s="78"/>
      <c r="DV63" s="78"/>
      <c r="DW63" s="78"/>
      <c r="DX63" s="78"/>
      <c r="DY63" s="78"/>
      <c r="DZ63" s="78"/>
      <c r="EA63" s="78"/>
      <c r="EB63" s="78"/>
      <c r="EC63" s="78"/>
      <c r="ED63" s="78"/>
      <c r="EE63" s="78"/>
      <c r="EF63" s="78"/>
      <c r="EG63" s="78"/>
      <c r="EH63" s="78"/>
      <c r="EI63" s="78"/>
      <c r="EJ63" s="78"/>
      <c r="EL63" s="78"/>
      <c r="EM63" s="78"/>
      <c r="EN63" s="78"/>
      <c r="EO63" s="78"/>
      <c r="EP63" s="78"/>
      <c r="EQ63" s="78"/>
      <c r="ER63" s="78"/>
      <c r="ES63" s="78"/>
      <c r="ET63" s="78"/>
      <c r="EU63" s="78"/>
      <c r="EV63" s="78"/>
      <c r="EW63" s="78"/>
      <c r="EX63" s="78"/>
      <c r="EY63" s="78"/>
      <c r="EZ63" s="78"/>
      <c r="FA63" s="78"/>
      <c r="FB63" s="78"/>
      <c r="FC63" s="78"/>
      <c r="FD63" s="78"/>
      <c r="FE63" s="78"/>
      <c r="FF63" s="78"/>
      <c r="FH63" s="79"/>
      <c r="FI63" s="79"/>
      <c r="FJ63" s="79"/>
      <c r="FK63" s="79"/>
      <c r="FL63" s="78"/>
      <c r="FM63" s="78"/>
      <c r="FN63" s="78"/>
      <c r="FO63" s="78"/>
      <c r="FP63" s="78"/>
      <c r="FQ63" s="78"/>
      <c r="FR63" s="78"/>
      <c r="FS63" s="78"/>
      <c r="FT63" s="78"/>
      <c r="FU63" s="78"/>
      <c r="FV63" s="78"/>
      <c r="FW63" s="78"/>
      <c r="FX63" s="78"/>
      <c r="FY63" s="78"/>
      <c r="FZ63" s="78"/>
      <c r="GA63" s="78"/>
      <c r="GB63" s="78"/>
      <c r="GC63" s="78"/>
      <c r="GD63" s="78"/>
      <c r="GF63" s="78"/>
      <c r="GG63" s="78"/>
      <c r="GH63" s="78"/>
      <c r="GI63" s="78"/>
      <c r="GJ63" s="78"/>
      <c r="GK63" s="78"/>
      <c r="GL63" s="78"/>
      <c r="GM63" s="78"/>
      <c r="GN63" s="78"/>
      <c r="GO63" s="78"/>
      <c r="GP63" s="78"/>
      <c r="GQ63" s="78"/>
      <c r="GR63" s="78"/>
      <c r="GS63" s="78"/>
      <c r="GT63" s="78"/>
      <c r="GU63" s="78"/>
      <c r="GV63" s="78"/>
      <c r="GW63" s="78"/>
      <c r="GX63" s="78"/>
      <c r="HB63" s="78"/>
      <c r="HC63" s="78"/>
      <c r="HD63" s="78"/>
      <c r="HE63" s="78"/>
      <c r="HF63" s="78"/>
      <c r="HG63" s="78"/>
      <c r="HH63" s="78"/>
      <c r="HI63" s="78"/>
      <c r="HJ63" s="78"/>
      <c r="HK63" s="78"/>
      <c r="HL63" s="78"/>
      <c r="HM63" s="78"/>
      <c r="HN63" s="78"/>
      <c r="HO63" s="78"/>
      <c r="HP63" s="78"/>
      <c r="HQ63" s="78"/>
      <c r="HR63" s="78"/>
      <c r="HS63" s="78"/>
      <c r="HT63" s="78"/>
      <c r="HU63" s="78"/>
      <c r="HW63" s="78"/>
      <c r="HX63" s="78"/>
      <c r="HY63" s="78"/>
      <c r="HZ63" s="78"/>
      <c r="IA63" s="78"/>
      <c r="IB63" s="78"/>
      <c r="IC63" s="78"/>
      <c r="ID63" s="78"/>
      <c r="IE63" s="78"/>
      <c r="IF63" s="78"/>
      <c r="IG63" s="78"/>
      <c r="IH63" s="78"/>
      <c r="II63" s="78"/>
      <c r="IJ63" s="78"/>
      <c r="IK63" s="78"/>
      <c r="IL63" s="78"/>
      <c r="IM63" s="78"/>
      <c r="IN63" s="78"/>
      <c r="IO63" s="78"/>
      <c r="IP63" s="78"/>
      <c r="IQ63" s="78"/>
      <c r="IR63" s="78"/>
      <c r="IS63" s="78"/>
      <c r="IT63" s="78"/>
      <c r="IU63" s="78"/>
      <c r="IV63" s="78"/>
      <c r="IW63" s="78"/>
      <c r="IX63" s="78"/>
      <c r="IY63" s="78"/>
      <c r="IZ63" s="78"/>
      <c r="JA63" s="78"/>
      <c r="JB63" s="78"/>
      <c r="JC63" s="78"/>
      <c r="JD63" s="78"/>
      <c r="JE63" s="78"/>
      <c r="JF63" s="78"/>
      <c r="JG63" s="78"/>
      <c r="JH63" s="78"/>
      <c r="JI63" s="78"/>
      <c r="JJ63" s="78"/>
      <c r="JK63" s="78"/>
      <c r="JL63" s="78"/>
      <c r="JM63" s="78"/>
      <c r="JN63" s="78"/>
      <c r="JO63" s="78"/>
      <c r="JP63" s="78"/>
      <c r="JQ63" s="78"/>
      <c r="JR63" s="78"/>
      <c r="JS63" s="78"/>
      <c r="JT63" s="78"/>
      <c r="JU63" s="80"/>
      <c r="JV63" s="80"/>
      <c r="JW63" s="80"/>
      <c r="JX63" s="80"/>
      <c r="JY63" s="80"/>
      <c r="JZ63" s="80"/>
      <c r="KA63" s="80"/>
      <c r="KB63" s="80"/>
      <c r="KC63" s="80"/>
      <c r="KD63" s="80"/>
      <c r="KE63" s="80"/>
      <c r="KH63" s="81"/>
      <c r="KI63" s="81"/>
      <c r="KJ63" s="81"/>
      <c r="KK63" s="81"/>
      <c r="KL63" s="81"/>
      <c r="KM63" s="81"/>
      <c r="KN63" s="81"/>
    </row>
    <row r="64" spans="2:300" s="77" customFormat="1" ht="10">
      <c r="B64" s="76" t="s">
        <v>106</v>
      </c>
      <c r="C64" s="76" t="s">
        <v>107</v>
      </c>
      <c r="D64" s="82">
        <v>774927553</v>
      </c>
      <c r="G64" s="78"/>
      <c r="H64" s="78"/>
      <c r="I64" s="78"/>
      <c r="J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G64" s="78"/>
      <c r="AH64" s="78"/>
      <c r="AI64" s="78"/>
      <c r="AJ64" s="78"/>
      <c r="AK64" s="78"/>
      <c r="AL64" s="78"/>
      <c r="AM64" s="78"/>
      <c r="AN64" s="78"/>
      <c r="AO64" s="78"/>
      <c r="AP64" s="78"/>
      <c r="AQ64" s="78"/>
      <c r="AR64" s="78"/>
      <c r="AS64" s="78"/>
      <c r="AT64" s="78"/>
      <c r="AU64" s="78"/>
      <c r="AV64" s="78"/>
      <c r="AW64" s="78"/>
      <c r="AX64" s="78"/>
      <c r="AY64" s="78"/>
      <c r="AZ64" s="78"/>
      <c r="BA64" s="78"/>
      <c r="BB64" s="78"/>
      <c r="BD64" s="79"/>
      <c r="BE64" s="79"/>
      <c r="BG64" s="78"/>
      <c r="BH64" s="78"/>
      <c r="BI64" s="78"/>
      <c r="BJ64" s="78"/>
      <c r="BK64" s="78"/>
      <c r="BL64" s="78"/>
      <c r="BM64" s="78"/>
      <c r="BN64" s="78"/>
      <c r="BO64" s="78"/>
      <c r="BP64" s="78"/>
      <c r="BQ64" s="78"/>
      <c r="BR64" s="78"/>
      <c r="BS64" s="78"/>
      <c r="BT64" s="78"/>
      <c r="BU64" s="78"/>
      <c r="BV64" s="78"/>
      <c r="BX64" s="78"/>
      <c r="BY64" s="78"/>
      <c r="BZ64" s="78"/>
      <c r="CA64" s="78"/>
      <c r="CB64" s="78"/>
      <c r="CC64" s="78"/>
      <c r="CD64" s="78"/>
      <c r="CE64" s="78"/>
      <c r="CF64" s="78"/>
      <c r="CG64" s="78"/>
      <c r="CH64" s="78"/>
      <c r="CI64" s="78"/>
      <c r="CJ64" s="78"/>
      <c r="CK64" s="78"/>
      <c r="CL64" s="78"/>
      <c r="CM64" s="78"/>
      <c r="CN64" s="78"/>
      <c r="CO64" s="78"/>
      <c r="CP64" s="78"/>
      <c r="CQ64" s="78"/>
      <c r="CR64" s="78"/>
      <c r="CS64" s="78"/>
      <c r="CT64" s="78"/>
      <c r="CU64" s="78"/>
      <c r="DA64" s="78"/>
      <c r="DB64" s="78"/>
      <c r="DC64" s="78"/>
      <c r="DD64" s="78"/>
      <c r="DE64" s="78"/>
      <c r="DF64" s="78"/>
      <c r="DG64" s="78"/>
      <c r="DH64" s="78"/>
      <c r="DI64" s="78"/>
      <c r="DJ64" s="78"/>
      <c r="DK64" s="78"/>
      <c r="DL64" s="78"/>
      <c r="DM64" s="78"/>
      <c r="DN64" s="78"/>
      <c r="DO64" s="78"/>
      <c r="DP64" s="78"/>
      <c r="DR64" s="78"/>
      <c r="DS64" s="78"/>
      <c r="DT64" s="78"/>
      <c r="DU64" s="78"/>
      <c r="DV64" s="78"/>
      <c r="DW64" s="78"/>
      <c r="DX64" s="78"/>
      <c r="DY64" s="78"/>
      <c r="DZ64" s="78"/>
      <c r="EA64" s="78"/>
      <c r="EB64" s="78"/>
      <c r="EC64" s="78"/>
      <c r="ED64" s="78"/>
      <c r="EE64" s="78"/>
      <c r="EF64" s="78"/>
      <c r="EG64" s="78"/>
      <c r="EH64" s="78"/>
      <c r="EI64" s="78"/>
      <c r="EJ64" s="78"/>
      <c r="EL64" s="78"/>
      <c r="EM64" s="78"/>
      <c r="EN64" s="78"/>
      <c r="EO64" s="78"/>
      <c r="EP64" s="78"/>
      <c r="EQ64" s="78"/>
      <c r="ER64" s="78"/>
      <c r="ES64" s="78"/>
      <c r="ET64" s="78"/>
      <c r="EU64" s="78"/>
      <c r="EV64" s="78"/>
      <c r="EW64" s="78"/>
      <c r="EX64" s="78"/>
      <c r="EY64" s="78"/>
      <c r="EZ64" s="78"/>
      <c r="FA64" s="78"/>
      <c r="FB64" s="78"/>
      <c r="FC64" s="78"/>
      <c r="FD64" s="78"/>
      <c r="FE64" s="78"/>
      <c r="FF64" s="78"/>
      <c r="FH64" s="79"/>
      <c r="FI64" s="79"/>
      <c r="FJ64" s="79"/>
      <c r="FK64" s="79"/>
      <c r="FL64" s="78"/>
      <c r="FM64" s="78"/>
      <c r="FN64" s="78"/>
      <c r="FO64" s="78"/>
      <c r="FP64" s="78"/>
      <c r="FQ64" s="78"/>
      <c r="FR64" s="78"/>
      <c r="FS64" s="78"/>
      <c r="FT64" s="78"/>
      <c r="FU64" s="78"/>
      <c r="FV64" s="78"/>
      <c r="FW64" s="78"/>
      <c r="FX64" s="78"/>
      <c r="FY64" s="78"/>
      <c r="FZ64" s="78"/>
      <c r="GA64" s="78"/>
      <c r="GB64" s="78"/>
      <c r="GC64" s="78"/>
      <c r="GD64" s="78"/>
      <c r="GF64" s="78"/>
      <c r="GG64" s="78"/>
      <c r="GH64" s="78"/>
      <c r="GI64" s="78"/>
      <c r="GJ64" s="78"/>
      <c r="GK64" s="78"/>
      <c r="GL64" s="78"/>
      <c r="GM64" s="78"/>
      <c r="GN64" s="78"/>
      <c r="GO64" s="78"/>
      <c r="GP64" s="78"/>
      <c r="GQ64" s="78"/>
      <c r="GR64" s="78"/>
      <c r="GS64" s="78"/>
      <c r="GT64" s="78"/>
      <c r="GU64" s="78"/>
      <c r="GV64" s="78"/>
      <c r="GW64" s="78"/>
      <c r="GX64" s="78"/>
      <c r="HB64" s="78"/>
      <c r="HC64" s="78"/>
      <c r="HD64" s="78"/>
      <c r="HE64" s="78"/>
      <c r="HF64" s="78"/>
      <c r="HG64" s="78"/>
      <c r="HH64" s="78"/>
      <c r="HI64" s="78"/>
      <c r="HJ64" s="78"/>
      <c r="HK64" s="78"/>
      <c r="HL64" s="78"/>
      <c r="HM64" s="78"/>
      <c r="HN64" s="78"/>
      <c r="HO64" s="78"/>
      <c r="HP64" s="78"/>
      <c r="HQ64" s="78"/>
      <c r="HR64" s="78"/>
      <c r="HS64" s="78"/>
      <c r="HT64" s="78"/>
      <c r="HU64" s="78"/>
      <c r="HW64" s="78"/>
      <c r="HX64" s="78"/>
      <c r="HY64" s="78"/>
      <c r="HZ64" s="78"/>
      <c r="IA64" s="78"/>
      <c r="IB64" s="78"/>
      <c r="IC64" s="78"/>
      <c r="ID64" s="78"/>
      <c r="IE64" s="78"/>
      <c r="IF64" s="78"/>
      <c r="IG64" s="78"/>
      <c r="IH64" s="78"/>
      <c r="II64" s="78"/>
      <c r="IJ64" s="78"/>
      <c r="IK64" s="78"/>
      <c r="IL64" s="78"/>
      <c r="IM64" s="78"/>
      <c r="IN64" s="78"/>
      <c r="IO64" s="78"/>
      <c r="IP64" s="78"/>
      <c r="IQ64" s="78"/>
      <c r="IR64" s="78"/>
      <c r="IS64" s="78"/>
      <c r="IT64" s="78"/>
      <c r="IU64" s="78"/>
      <c r="IV64" s="78"/>
      <c r="IW64" s="78"/>
      <c r="IX64" s="78"/>
      <c r="IY64" s="78"/>
      <c r="IZ64" s="78"/>
      <c r="JA64" s="78"/>
      <c r="JB64" s="78"/>
      <c r="JC64" s="78"/>
      <c r="JD64" s="78"/>
      <c r="JE64" s="78"/>
      <c r="JF64" s="78"/>
      <c r="JG64" s="78"/>
      <c r="JH64" s="78"/>
      <c r="JI64" s="78"/>
      <c r="JJ64" s="78"/>
      <c r="JK64" s="78"/>
      <c r="JL64" s="78"/>
      <c r="JM64" s="78"/>
      <c r="JN64" s="78"/>
      <c r="JO64" s="78"/>
      <c r="JP64" s="78"/>
      <c r="JQ64" s="78"/>
      <c r="JR64" s="78"/>
      <c r="JS64" s="78"/>
      <c r="JT64" s="78"/>
      <c r="JU64" s="80"/>
      <c r="JV64" s="80"/>
      <c r="JW64" s="80"/>
      <c r="JX64" s="80"/>
      <c r="JY64" s="80"/>
      <c r="JZ64" s="80"/>
      <c r="KA64" s="80"/>
      <c r="KB64" s="80"/>
      <c r="KC64" s="80"/>
      <c r="KD64" s="80"/>
      <c r="KE64" s="80"/>
      <c r="KH64" s="81"/>
      <c r="KI64" s="81"/>
      <c r="KJ64" s="81"/>
      <c r="KK64" s="81"/>
      <c r="KL64" s="81"/>
      <c r="KM64" s="81"/>
      <c r="KN64" s="81"/>
    </row>
    <row r="65" spans="2:300" s="77" customFormat="1" ht="10">
      <c r="B65" s="76" t="s">
        <v>108</v>
      </c>
      <c r="C65" s="76" t="s">
        <v>109</v>
      </c>
      <c r="D65" s="82">
        <v>794837655</v>
      </c>
      <c r="G65" s="78"/>
      <c r="H65" s="78"/>
      <c r="I65" s="78"/>
      <c r="J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G65" s="78"/>
      <c r="AH65" s="78"/>
      <c r="AI65" s="78"/>
      <c r="AJ65" s="78"/>
      <c r="AK65" s="78"/>
      <c r="AL65" s="78"/>
      <c r="AM65" s="78"/>
      <c r="AN65" s="78"/>
      <c r="AO65" s="78"/>
      <c r="AP65" s="78"/>
      <c r="AQ65" s="78"/>
      <c r="AR65" s="78"/>
      <c r="AS65" s="78"/>
      <c r="AT65" s="78"/>
      <c r="AU65" s="78"/>
      <c r="AV65" s="78"/>
      <c r="AW65" s="78"/>
      <c r="AX65" s="78"/>
      <c r="AY65" s="78"/>
      <c r="AZ65" s="78"/>
      <c r="BA65" s="78"/>
      <c r="BB65" s="78"/>
      <c r="BD65" s="79"/>
      <c r="BE65" s="79"/>
      <c r="BG65" s="78"/>
      <c r="BH65" s="78"/>
      <c r="BI65" s="78"/>
      <c r="BJ65" s="78"/>
      <c r="BK65" s="78"/>
      <c r="BL65" s="78"/>
      <c r="BM65" s="78"/>
      <c r="BN65" s="78"/>
      <c r="BO65" s="78"/>
      <c r="BP65" s="78"/>
      <c r="BQ65" s="78"/>
      <c r="BR65" s="78"/>
      <c r="BS65" s="78"/>
      <c r="BT65" s="78"/>
      <c r="BU65" s="78"/>
      <c r="BV65" s="78"/>
      <c r="BX65" s="78"/>
      <c r="BY65" s="78"/>
      <c r="BZ65" s="78"/>
      <c r="CA65" s="78"/>
      <c r="CB65" s="78"/>
      <c r="CC65" s="78"/>
      <c r="CD65" s="78"/>
      <c r="CE65" s="78"/>
      <c r="CF65" s="78"/>
      <c r="CG65" s="78"/>
      <c r="CH65" s="78"/>
      <c r="CI65" s="78"/>
      <c r="CJ65" s="78"/>
      <c r="CK65" s="78"/>
      <c r="CL65" s="78"/>
      <c r="CM65" s="78"/>
      <c r="CN65" s="78"/>
      <c r="CO65" s="78"/>
      <c r="CP65" s="78"/>
      <c r="CQ65" s="78"/>
      <c r="CR65" s="78"/>
      <c r="CS65" s="78"/>
      <c r="CT65" s="78"/>
      <c r="CU65" s="78"/>
      <c r="DA65" s="78"/>
      <c r="DB65" s="78"/>
      <c r="DC65" s="78"/>
      <c r="DD65" s="78"/>
      <c r="DE65" s="78"/>
      <c r="DF65" s="78"/>
      <c r="DG65" s="78"/>
      <c r="DH65" s="78"/>
      <c r="DI65" s="78"/>
      <c r="DJ65" s="78"/>
      <c r="DK65" s="78"/>
      <c r="DL65" s="78"/>
      <c r="DM65" s="78"/>
      <c r="DN65" s="78"/>
      <c r="DO65" s="78"/>
      <c r="DP65" s="78"/>
      <c r="DR65" s="78"/>
      <c r="DS65" s="78"/>
      <c r="DT65" s="78"/>
      <c r="DU65" s="78"/>
      <c r="DV65" s="78"/>
      <c r="DW65" s="78"/>
      <c r="DX65" s="78"/>
      <c r="DY65" s="78"/>
      <c r="DZ65" s="78"/>
      <c r="EA65" s="78"/>
      <c r="EB65" s="78"/>
      <c r="EC65" s="78"/>
      <c r="ED65" s="78"/>
      <c r="EE65" s="78"/>
      <c r="EF65" s="78"/>
      <c r="EG65" s="78"/>
      <c r="EH65" s="78"/>
      <c r="EI65" s="78"/>
      <c r="EJ65" s="78"/>
      <c r="EL65" s="78"/>
      <c r="EM65" s="78"/>
      <c r="EN65" s="78"/>
      <c r="EO65" s="78"/>
      <c r="EP65" s="78"/>
      <c r="EQ65" s="78"/>
      <c r="ER65" s="78"/>
      <c r="ES65" s="78"/>
      <c r="ET65" s="78"/>
      <c r="EU65" s="78"/>
      <c r="EV65" s="78"/>
      <c r="EW65" s="78"/>
      <c r="EX65" s="78"/>
      <c r="EY65" s="78"/>
      <c r="EZ65" s="78"/>
      <c r="FA65" s="78"/>
      <c r="FB65" s="78"/>
      <c r="FC65" s="78"/>
      <c r="FD65" s="78"/>
      <c r="FE65" s="78"/>
      <c r="FF65" s="78"/>
      <c r="FH65" s="79"/>
      <c r="FI65" s="79"/>
      <c r="FJ65" s="79"/>
      <c r="FK65" s="79"/>
      <c r="FL65" s="78"/>
      <c r="FM65" s="78"/>
      <c r="FN65" s="78"/>
      <c r="FO65" s="78"/>
      <c r="FP65" s="78"/>
      <c r="FQ65" s="78"/>
      <c r="FR65" s="78"/>
      <c r="FS65" s="78"/>
      <c r="FT65" s="78"/>
      <c r="FU65" s="78"/>
      <c r="FV65" s="78"/>
      <c r="FW65" s="78"/>
      <c r="FX65" s="78"/>
      <c r="FY65" s="78"/>
      <c r="FZ65" s="78"/>
      <c r="GA65" s="78"/>
      <c r="GB65" s="78"/>
      <c r="GC65" s="78"/>
      <c r="GD65" s="78"/>
      <c r="GF65" s="78"/>
      <c r="GG65" s="78"/>
      <c r="GH65" s="78"/>
      <c r="GI65" s="78"/>
      <c r="GJ65" s="78"/>
      <c r="GK65" s="78"/>
      <c r="GL65" s="78"/>
      <c r="GM65" s="78"/>
      <c r="GN65" s="78"/>
      <c r="GO65" s="78"/>
      <c r="GP65" s="78"/>
      <c r="GQ65" s="78"/>
      <c r="GR65" s="78"/>
      <c r="GS65" s="78"/>
      <c r="GT65" s="78"/>
      <c r="GU65" s="78"/>
      <c r="GV65" s="78"/>
      <c r="GW65" s="78"/>
      <c r="GX65" s="78"/>
      <c r="HB65" s="78"/>
      <c r="HC65" s="78"/>
      <c r="HD65" s="78"/>
      <c r="HE65" s="78"/>
      <c r="HF65" s="78"/>
      <c r="HG65" s="78"/>
      <c r="HH65" s="78"/>
      <c r="HI65" s="78"/>
      <c r="HJ65" s="78"/>
      <c r="HK65" s="78"/>
      <c r="HL65" s="78"/>
      <c r="HM65" s="78"/>
      <c r="HN65" s="78"/>
      <c r="HO65" s="78"/>
      <c r="HP65" s="78"/>
      <c r="HQ65" s="78"/>
      <c r="HR65" s="78"/>
      <c r="HS65" s="78"/>
      <c r="HT65" s="78"/>
      <c r="HU65" s="78"/>
      <c r="HW65" s="78"/>
      <c r="HX65" s="78"/>
      <c r="HY65" s="78"/>
      <c r="HZ65" s="78"/>
      <c r="IA65" s="78"/>
      <c r="IB65" s="78"/>
      <c r="IC65" s="78"/>
      <c r="ID65" s="78"/>
      <c r="IE65" s="78"/>
      <c r="IF65" s="78"/>
      <c r="IG65" s="78"/>
      <c r="IH65" s="78"/>
      <c r="II65" s="78"/>
      <c r="IJ65" s="78"/>
      <c r="IK65" s="78"/>
      <c r="IL65" s="78"/>
      <c r="IM65" s="78"/>
      <c r="IN65" s="78"/>
      <c r="IO65" s="78"/>
      <c r="IP65" s="78"/>
      <c r="IQ65" s="78"/>
      <c r="IR65" s="78"/>
      <c r="IS65" s="78"/>
      <c r="IT65" s="78"/>
      <c r="IU65" s="78"/>
      <c r="IV65" s="78"/>
      <c r="IW65" s="78"/>
      <c r="IX65" s="78"/>
      <c r="IY65" s="78"/>
      <c r="IZ65" s="78"/>
      <c r="JA65" s="78"/>
      <c r="JB65" s="78"/>
      <c r="JC65" s="78"/>
      <c r="JD65" s="78"/>
      <c r="JE65" s="78"/>
      <c r="JF65" s="78"/>
      <c r="JG65" s="78"/>
      <c r="JH65" s="78"/>
      <c r="JI65" s="78"/>
      <c r="JJ65" s="78"/>
      <c r="JK65" s="78"/>
      <c r="JL65" s="78"/>
      <c r="JM65" s="78"/>
      <c r="JN65" s="78"/>
      <c r="JO65" s="78"/>
      <c r="JP65" s="78"/>
      <c r="JQ65" s="78"/>
      <c r="JR65" s="78"/>
      <c r="JS65" s="78"/>
      <c r="JT65" s="78"/>
      <c r="JU65" s="80"/>
      <c r="JV65" s="80"/>
      <c r="JW65" s="80"/>
      <c r="JX65" s="80"/>
      <c r="JY65" s="80"/>
      <c r="JZ65" s="80"/>
      <c r="KA65" s="80"/>
      <c r="KB65" s="80"/>
      <c r="KC65" s="80"/>
      <c r="KD65" s="80"/>
      <c r="KE65" s="80"/>
      <c r="KH65" s="81"/>
      <c r="KI65" s="81"/>
      <c r="KJ65" s="81"/>
      <c r="KK65" s="81"/>
      <c r="KL65" s="81"/>
      <c r="KM65" s="81"/>
      <c r="KN65" s="81"/>
    </row>
    <row r="66" spans="2:300" s="77" customFormat="1" ht="10">
      <c r="B66" s="76" t="s">
        <v>110</v>
      </c>
      <c r="C66" s="76" t="s">
        <v>111</v>
      </c>
      <c r="D66" s="82" t="s">
        <v>112</v>
      </c>
      <c r="G66" s="78"/>
      <c r="H66" s="78"/>
      <c r="I66" s="78"/>
      <c r="J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G66" s="78"/>
      <c r="AH66" s="78"/>
      <c r="AI66" s="78"/>
      <c r="AJ66" s="78"/>
      <c r="AK66" s="78"/>
      <c r="AL66" s="78"/>
      <c r="AM66" s="78"/>
      <c r="AN66" s="78"/>
      <c r="AO66" s="78"/>
      <c r="AP66" s="78"/>
      <c r="AQ66" s="78"/>
      <c r="AR66" s="78"/>
      <c r="AS66" s="78"/>
      <c r="AT66" s="78"/>
      <c r="AU66" s="78"/>
      <c r="AV66" s="78"/>
      <c r="AW66" s="78"/>
      <c r="AX66" s="78"/>
      <c r="AY66" s="78"/>
      <c r="AZ66" s="78"/>
      <c r="BA66" s="78"/>
      <c r="BB66" s="78"/>
      <c r="BD66" s="79"/>
      <c r="BE66" s="79"/>
      <c r="BG66" s="78"/>
      <c r="BH66" s="78"/>
      <c r="BI66" s="78"/>
      <c r="BJ66" s="78"/>
      <c r="BK66" s="78"/>
      <c r="BL66" s="78"/>
      <c r="BM66" s="78"/>
      <c r="BN66" s="78"/>
      <c r="BO66" s="78"/>
      <c r="BP66" s="78"/>
      <c r="BQ66" s="78"/>
      <c r="BR66" s="78"/>
      <c r="BS66" s="78"/>
      <c r="BT66" s="78"/>
      <c r="BU66" s="78"/>
      <c r="BV66" s="78"/>
      <c r="BX66" s="78"/>
      <c r="BY66" s="78"/>
      <c r="BZ66" s="78"/>
      <c r="CA66" s="78"/>
      <c r="CB66" s="78"/>
      <c r="CC66" s="78"/>
      <c r="CD66" s="78"/>
      <c r="CE66" s="78"/>
      <c r="CF66" s="78"/>
      <c r="CG66" s="78"/>
      <c r="CH66" s="78"/>
      <c r="CI66" s="78"/>
      <c r="CJ66" s="78"/>
      <c r="CK66" s="78"/>
      <c r="CL66" s="78"/>
      <c r="CM66" s="78"/>
      <c r="CN66" s="78"/>
      <c r="CO66" s="78"/>
      <c r="CP66" s="78"/>
      <c r="CQ66" s="78"/>
      <c r="CR66" s="78"/>
      <c r="CS66" s="78"/>
      <c r="CT66" s="78"/>
      <c r="CU66" s="78"/>
      <c r="DA66" s="78"/>
      <c r="DB66" s="78"/>
      <c r="DC66" s="78"/>
      <c r="DD66" s="78"/>
      <c r="DE66" s="78"/>
      <c r="DF66" s="78"/>
      <c r="DG66" s="78"/>
      <c r="DH66" s="78"/>
      <c r="DI66" s="78"/>
      <c r="DJ66" s="78"/>
      <c r="DK66" s="78"/>
      <c r="DL66" s="78"/>
      <c r="DM66" s="78"/>
      <c r="DN66" s="78"/>
      <c r="DO66" s="78"/>
      <c r="DP66" s="78"/>
      <c r="DR66" s="78"/>
      <c r="DS66" s="78"/>
      <c r="DT66" s="78"/>
      <c r="DU66" s="78"/>
      <c r="DV66" s="78"/>
      <c r="DW66" s="78"/>
      <c r="DX66" s="78"/>
      <c r="DY66" s="78"/>
      <c r="DZ66" s="78"/>
      <c r="EA66" s="78"/>
      <c r="EB66" s="78"/>
      <c r="EC66" s="78"/>
      <c r="ED66" s="78"/>
      <c r="EE66" s="78"/>
      <c r="EF66" s="78"/>
      <c r="EG66" s="78"/>
      <c r="EH66" s="78"/>
      <c r="EI66" s="78"/>
      <c r="EJ66" s="78"/>
      <c r="EL66" s="78"/>
      <c r="EM66" s="78"/>
      <c r="EN66" s="78"/>
      <c r="EO66" s="78"/>
      <c r="EP66" s="78"/>
      <c r="EQ66" s="78"/>
      <c r="ER66" s="78"/>
      <c r="ES66" s="78"/>
      <c r="ET66" s="78"/>
      <c r="EU66" s="78"/>
      <c r="EV66" s="78"/>
      <c r="EW66" s="78"/>
      <c r="EX66" s="78"/>
      <c r="EY66" s="78"/>
      <c r="EZ66" s="78"/>
      <c r="FA66" s="78"/>
      <c r="FB66" s="78"/>
      <c r="FC66" s="78"/>
      <c r="FD66" s="78"/>
      <c r="FE66" s="78"/>
      <c r="FF66" s="78"/>
      <c r="FH66" s="79"/>
      <c r="FI66" s="79"/>
      <c r="FJ66" s="79"/>
      <c r="FK66" s="79"/>
      <c r="FL66" s="78"/>
      <c r="FM66" s="78"/>
      <c r="FN66" s="78"/>
      <c r="FO66" s="78"/>
      <c r="FP66" s="78"/>
      <c r="FQ66" s="78"/>
      <c r="FR66" s="78"/>
      <c r="FS66" s="78"/>
      <c r="FT66" s="78"/>
      <c r="FU66" s="78"/>
      <c r="FV66" s="78"/>
      <c r="FW66" s="78"/>
      <c r="FX66" s="78"/>
      <c r="FY66" s="78"/>
      <c r="FZ66" s="78"/>
      <c r="GA66" s="78"/>
      <c r="GB66" s="78"/>
      <c r="GC66" s="78"/>
      <c r="GD66" s="78"/>
      <c r="GF66" s="78"/>
      <c r="GG66" s="78"/>
      <c r="GH66" s="78"/>
      <c r="GI66" s="78"/>
      <c r="GJ66" s="78"/>
      <c r="GK66" s="78"/>
      <c r="GL66" s="78"/>
      <c r="GM66" s="78"/>
      <c r="GN66" s="78"/>
      <c r="GO66" s="78"/>
      <c r="GP66" s="78"/>
      <c r="GQ66" s="78"/>
      <c r="GR66" s="78"/>
      <c r="GS66" s="78"/>
      <c r="GT66" s="78"/>
      <c r="GU66" s="78"/>
      <c r="GV66" s="78"/>
      <c r="GW66" s="78"/>
      <c r="GX66" s="78"/>
      <c r="HB66" s="78"/>
      <c r="HC66" s="78"/>
      <c r="HD66" s="78"/>
      <c r="HE66" s="78"/>
      <c r="HF66" s="78"/>
      <c r="HG66" s="78"/>
      <c r="HH66" s="78"/>
      <c r="HI66" s="78"/>
      <c r="HJ66" s="78"/>
      <c r="HK66" s="78"/>
      <c r="HL66" s="78"/>
      <c r="HM66" s="78"/>
      <c r="HN66" s="78"/>
      <c r="HO66" s="78"/>
      <c r="HP66" s="78"/>
      <c r="HQ66" s="78"/>
      <c r="HR66" s="78"/>
      <c r="HS66" s="78"/>
      <c r="HT66" s="78"/>
      <c r="HU66" s="78"/>
      <c r="HW66" s="78"/>
      <c r="HX66" s="78"/>
      <c r="HY66" s="78"/>
      <c r="HZ66" s="78"/>
      <c r="IA66" s="78"/>
      <c r="IB66" s="78"/>
      <c r="IC66" s="78"/>
      <c r="ID66" s="78"/>
      <c r="IE66" s="78"/>
      <c r="IF66" s="78"/>
      <c r="IG66" s="78"/>
      <c r="IH66" s="78"/>
      <c r="II66" s="78"/>
      <c r="IJ66" s="78"/>
      <c r="IK66" s="78"/>
      <c r="IL66" s="78"/>
      <c r="IM66" s="78"/>
      <c r="IN66" s="78"/>
      <c r="IO66" s="78"/>
      <c r="IP66" s="78"/>
      <c r="IQ66" s="78"/>
      <c r="IR66" s="78"/>
      <c r="IS66" s="78"/>
      <c r="IT66" s="78"/>
      <c r="IU66" s="78"/>
      <c r="IV66" s="78"/>
      <c r="IW66" s="78"/>
      <c r="IX66" s="78"/>
      <c r="IY66" s="78"/>
      <c r="IZ66" s="78"/>
      <c r="JA66" s="78"/>
      <c r="JB66" s="78"/>
      <c r="JC66" s="78"/>
      <c r="JD66" s="78"/>
      <c r="JE66" s="78"/>
      <c r="JF66" s="78"/>
      <c r="JG66" s="78"/>
      <c r="JH66" s="78"/>
      <c r="JI66" s="78"/>
      <c r="JJ66" s="78"/>
      <c r="JK66" s="78"/>
      <c r="JL66" s="78"/>
      <c r="JM66" s="78"/>
      <c r="JN66" s="78"/>
      <c r="JO66" s="78"/>
      <c r="JP66" s="78"/>
      <c r="JQ66" s="78"/>
      <c r="JR66" s="78"/>
      <c r="JS66" s="78"/>
      <c r="JT66" s="78"/>
      <c r="JU66" s="80"/>
      <c r="JV66" s="80"/>
      <c r="JW66" s="80"/>
      <c r="JX66" s="80"/>
      <c r="JY66" s="80"/>
      <c r="JZ66" s="80"/>
      <c r="KA66" s="80"/>
      <c r="KB66" s="80"/>
      <c r="KC66" s="80"/>
      <c r="KD66" s="80"/>
      <c r="KE66" s="80"/>
      <c r="KH66" s="81"/>
      <c r="KI66" s="81"/>
      <c r="KJ66" s="81"/>
      <c r="KK66" s="81"/>
      <c r="KL66" s="81"/>
      <c r="KM66" s="81"/>
      <c r="KN66" s="81"/>
    </row>
    <row r="67" spans="2:300" s="15" customFormat="1">
      <c r="D67" s="9"/>
      <c r="G67" s="74"/>
      <c r="H67" s="74"/>
      <c r="I67" s="74"/>
      <c r="J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74"/>
      <c r="AT67" s="74"/>
      <c r="AU67" s="74"/>
      <c r="AV67" s="74"/>
      <c r="AW67" s="74"/>
      <c r="AX67" s="74"/>
      <c r="AY67" s="74"/>
      <c r="AZ67" s="74"/>
      <c r="BA67" s="74"/>
      <c r="BB67" s="74"/>
      <c r="BD67" s="24"/>
      <c r="BE67" s="24"/>
      <c r="BG67" s="74"/>
      <c r="BH67" s="74"/>
      <c r="BI67" s="74"/>
      <c r="BJ67" s="74"/>
      <c r="BK67" s="74"/>
      <c r="BL67" s="74"/>
      <c r="BM67" s="74"/>
      <c r="BN67" s="74"/>
      <c r="BO67" s="74"/>
      <c r="BP67" s="74"/>
      <c r="BQ67" s="74"/>
      <c r="BR67" s="74"/>
      <c r="BS67" s="74"/>
      <c r="BT67" s="74"/>
      <c r="BU67" s="74"/>
      <c r="BV67" s="74"/>
      <c r="BX67" s="74"/>
      <c r="BY67" s="74"/>
      <c r="BZ67" s="74"/>
      <c r="CA67" s="74"/>
      <c r="CB67" s="74"/>
      <c r="CC67" s="74"/>
      <c r="CD67" s="74"/>
      <c r="CE67" s="74"/>
      <c r="CF67" s="74"/>
      <c r="CG67" s="74"/>
      <c r="CH67" s="74"/>
      <c r="CI67" s="74"/>
      <c r="CJ67" s="74"/>
      <c r="CK67" s="74"/>
      <c r="CL67" s="74"/>
      <c r="CM67" s="74"/>
      <c r="CN67" s="74"/>
      <c r="CO67" s="74"/>
      <c r="CP67" s="74"/>
      <c r="CQ67" s="74"/>
      <c r="CR67" s="74"/>
      <c r="CS67" s="74"/>
      <c r="CT67" s="74"/>
      <c r="CU67" s="74"/>
      <c r="DA67" s="74"/>
      <c r="DB67" s="74"/>
      <c r="DC67" s="74"/>
      <c r="DD67" s="74"/>
      <c r="DE67" s="74"/>
      <c r="DF67" s="74"/>
      <c r="DG67" s="74"/>
      <c r="DH67" s="74"/>
      <c r="DI67" s="74"/>
      <c r="DJ67" s="74"/>
      <c r="DK67" s="74"/>
      <c r="DL67" s="74"/>
      <c r="DM67" s="74"/>
      <c r="DN67" s="74"/>
      <c r="DO67" s="74"/>
      <c r="DP67" s="74"/>
      <c r="DR67" s="74"/>
      <c r="DS67" s="74"/>
      <c r="DT67" s="74"/>
      <c r="DU67" s="74"/>
      <c r="DV67" s="74"/>
      <c r="DW67" s="74"/>
      <c r="DX67" s="74"/>
      <c r="DY67" s="74"/>
      <c r="DZ67" s="74"/>
      <c r="EA67" s="74"/>
      <c r="EB67" s="74"/>
      <c r="EC67" s="74"/>
      <c r="ED67" s="74"/>
      <c r="EE67" s="74"/>
      <c r="EF67" s="74"/>
      <c r="EG67" s="74"/>
      <c r="EH67" s="74"/>
      <c r="EI67" s="74"/>
      <c r="EJ67" s="74"/>
      <c r="EL67" s="74"/>
      <c r="EM67" s="74"/>
      <c r="EN67" s="74"/>
      <c r="EO67" s="74"/>
      <c r="EP67" s="74"/>
      <c r="EQ67" s="74"/>
      <c r="ER67" s="74"/>
      <c r="ES67" s="74"/>
      <c r="ET67" s="74"/>
      <c r="EU67" s="74"/>
      <c r="EV67" s="74"/>
      <c r="EW67" s="74"/>
      <c r="EX67" s="74"/>
      <c r="EY67" s="74"/>
      <c r="EZ67" s="74"/>
      <c r="FA67" s="74"/>
      <c r="FB67" s="74"/>
      <c r="FC67" s="74"/>
      <c r="FD67" s="74"/>
      <c r="FE67" s="74"/>
      <c r="FF67" s="74"/>
      <c r="FH67" s="24"/>
      <c r="FI67" s="24"/>
      <c r="FJ67" s="24"/>
      <c r="FK67" s="24"/>
      <c r="FL67" s="74"/>
      <c r="FM67" s="74"/>
      <c r="FN67" s="74"/>
      <c r="FO67" s="74"/>
      <c r="FP67" s="74"/>
      <c r="FQ67" s="74"/>
      <c r="FR67" s="74"/>
      <c r="FS67" s="74"/>
      <c r="FT67" s="74"/>
      <c r="FU67" s="74"/>
      <c r="FV67" s="74"/>
      <c r="FW67" s="74"/>
      <c r="FX67" s="74"/>
      <c r="FY67" s="74"/>
      <c r="FZ67" s="74"/>
      <c r="GA67" s="74"/>
      <c r="GB67" s="74"/>
      <c r="GC67" s="74"/>
      <c r="GD67" s="74"/>
      <c r="GF67" s="74"/>
      <c r="GG67" s="74"/>
      <c r="GH67" s="74"/>
      <c r="GI67" s="74"/>
      <c r="GJ67" s="74"/>
      <c r="GK67" s="74"/>
      <c r="GL67" s="74"/>
      <c r="GM67" s="74"/>
      <c r="GN67" s="74"/>
      <c r="GO67" s="74"/>
      <c r="GP67" s="74"/>
      <c r="GQ67" s="74"/>
      <c r="GR67" s="74"/>
      <c r="GS67" s="74"/>
      <c r="GT67" s="74"/>
      <c r="GU67" s="74"/>
      <c r="GV67" s="74"/>
      <c r="GW67" s="74"/>
      <c r="GX67" s="74"/>
      <c r="GZ67" s="25"/>
      <c r="HA67" s="25"/>
      <c r="HB67" s="74"/>
      <c r="HC67" s="74"/>
      <c r="HD67" s="74"/>
      <c r="HE67" s="74"/>
      <c r="HF67" s="74"/>
      <c r="HG67" s="74"/>
      <c r="HH67" s="74"/>
      <c r="HI67" s="74"/>
      <c r="HJ67" s="74"/>
      <c r="HK67" s="74"/>
      <c r="HL67" s="74"/>
      <c r="HM67" s="74"/>
      <c r="HN67" s="74"/>
      <c r="HO67" s="74"/>
      <c r="HP67" s="74"/>
      <c r="HQ67" s="74"/>
      <c r="HR67" s="74"/>
      <c r="HS67" s="74"/>
      <c r="HT67" s="74"/>
      <c r="HU67" s="74"/>
      <c r="HW67" s="74"/>
      <c r="HX67" s="74"/>
      <c r="HY67" s="74"/>
      <c r="HZ67" s="74"/>
      <c r="IA67" s="74"/>
      <c r="IB67" s="74"/>
      <c r="IC67" s="74"/>
      <c r="ID67" s="74"/>
      <c r="IE67" s="74"/>
      <c r="IF67" s="74"/>
      <c r="IG67" s="74"/>
      <c r="IH67" s="74"/>
      <c r="II67" s="74"/>
      <c r="IJ67" s="74"/>
      <c r="IK67" s="74"/>
      <c r="IL67" s="74"/>
      <c r="IM67" s="74"/>
      <c r="IN67" s="74"/>
      <c r="IO67" s="74"/>
      <c r="IP67" s="74"/>
      <c r="IQ67" s="74"/>
      <c r="IR67" s="74"/>
      <c r="IS67" s="74"/>
      <c r="IT67" s="74"/>
      <c r="IU67" s="74"/>
      <c r="IV67" s="74"/>
      <c r="IW67" s="74"/>
      <c r="IX67" s="74"/>
      <c r="IY67" s="74"/>
      <c r="IZ67" s="74"/>
      <c r="JA67" s="74"/>
      <c r="JB67" s="74"/>
      <c r="JC67" s="74"/>
      <c r="JD67" s="74"/>
      <c r="JE67" s="74"/>
      <c r="JF67" s="74"/>
      <c r="JG67" s="74"/>
      <c r="JH67" s="74"/>
      <c r="JI67" s="74"/>
      <c r="JJ67" s="74"/>
      <c r="JK67" s="74"/>
      <c r="JL67" s="74"/>
      <c r="JM67" s="74"/>
      <c r="JN67" s="74"/>
      <c r="JO67" s="74"/>
      <c r="JP67" s="74"/>
      <c r="JQ67" s="74"/>
      <c r="JR67" s="74"/>
      <c r="JS67" s="74"/>
      <c r="JT67" s="74"/>
      <c r="JU67" s="75"/>
      <c r="JV67" s="75"/>
      <c r="JW67" s="75"/>
      <c r="JX67" s="75"/>
      <c r="JY67" s="75"/>
      <c r="JZ67" s="75"/>
      <c r="KA67" s="75"/>
      <c r="KB67" s="75"/>
      <c r="KC67" s="75"/>
      <c r="KD67" s="75"/>
      <c r="KE67" s="75"/>
      <c r="KH67" s="16"/>
      <c r="KI67" s="16"/>
      <c r="KJ67" s="16"/>
      <c r="KK67" s="16"/>
      <c r="KL67" s="16"/>
      <c r="KM67" s="16"/>
      <c r="KN67" s="16"/>
    </row>
    <row r="68" spans="2:300" s="15" customFormat="1">
      <c r="D68" s="9"/>
      <c r="G68" s="74"/>
      <c r="H68" s="74"/>
      <c r="I68" s="74"/>
      <c r="J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4"/>
      <c r="AT68" s="74"/>
      <c r="AU68" s="74"/>
      <c r="AV68" s="74"/>
      <c r="AW68" s="74"/>
      <c r="AX68" s="74"/>
      <c r="AY68" s="74"/>
      <c r="AZ68" s="74"/>
      <c r="BA68" s="74"/>
      <c r="BB68" s="74"/>
      <c r="BD68" s="24"/>
      <c r="BE68" s="24"/>
      <c r="BG68" s="74"/>
      <c r="BH68" s="74"/>
      <c r="BI68" s="74"/>
      <c r="BJ68" s="74"/>
      <c r="BK68" s="74"/>
      <c r="BL68" s="74"/>
      <c r="BM68" s="74"/>
      <c r="BN68" s="74"/>
      <c r="BO68" s="74"/>
      <c r="BP68" s="74"/>
      <c r="BQ68" s="74"/>
      <c r="BR68" s="74"/>
      <c r="BS68" s="74"/>
      <c r="BT68" s="74"/>
      <c r="BU68" s="74"/>
      <c r="BV68" s="74"/>
      <c r="BX68" s="74"/>
      <c r="BY68" s="74"/>
      <c r="BZ68" s="74"/>
      <c r="CA68" s="74"/>
      <c r="CB68" s="74"/>
      <c r="CC68" s="74"/>
      <c r="CD68" s="74"/>
      <c r="CE68" s="74"/>
      <c r="CF68" s="74"/>
      <c r="CG68" s="74"/>
      <c r="CH68" s="74"/>
      <c r="CI68" s="74"/>
      <c r="CJ68" s="74"/>
      <c r="CK68" s="74"/>
      <c r="CL68" s="74"/>
      <c r="CM68" s="74"/>
      <c r="CN68" s="74"/>
      <c r="CO68" s="74"/>
      <c r="CP68" s="74"/>
      <c r="CQ68" s="74"/>
      <c r="CR68" s="74"/>
      <c r="CS68" s="74"/>
      <c r="CT68" s="74"/>
      <c r="CU68" s="74"/>
      <c r="DA68" s="74"/>
      <c r="DB68" s="74"/>
      <c r="DC68" s="74"/>
      <c r="DD68" s="74"/>
      <c r="DE68" s="74"/>
      <c r="DF68" s="74"/>
      <c r="DG68" s="74"/>
      <c r="DH68" s="74"/>
      <c r="DI68" s="74"/>
      <c r="DJ68" s="74"/>
      <c r="DK68" s="74"/>
      <c r="DL68" s="74"/>
      <c r="DM68" s="74"/>
      <c r="DN68" s="74"/>
      <c r="DO68" s="74"/>
      <c r="DP68" s="74"/>
      <c r="DR68" s="74"/>
      <c r="DS68" s="74"/>
      <c r="DT68" s="74"/>
      <c r="DU68" s="74"/>
      <c r="DV68" s="74"/>
      <c r="DW68" s="74"/>
      <c r="DX68" s="74"/>
      <c r="DY68" s="74"/>
      <c r="DZ68" s="74"/>
      <c r="EA68" s="74"/>
      <c r="EB68" s="74"/>
      <c r="EC68" s="74"/>
      <c r="ED68" s="74"/>
      <c r="EE68" s="74"/>
      <c r="EF68" s="74"/>
      <c r="EG68" s="74"/>
      <c r="EH68" s="74"/>
      <c r="EI68" s="74"/>
      <c r="EJ68" s="74"/>
      <c r="EL68" s="74"/>
      <c r="EM68" s="74"/>
      <c r="EN68" s="74"/>
      <c r="EO68" s="74"/>
      <c r="EP68" s="74"/>
      <c r="EQ68" s="74"/>
      <c r="ER68" s="74"/>
      <c r="ES68" s="74"/>
      <c r="ET68" s="74"/>
      <c r="EU68" s="74"/>
      <c r="EV68" s="74"/>
      <c r="EW68" s="74"/>
      <c r="EX68" s="74"/>
      <c r="EY68" s="74"/>
      <c r="EZ68" s="74"/>
      <c r="FA68" s="74"/>
      <c r="FB68" s="74"/>
      <c r="FC68" s="74"/>
      <c r="FD68" s="74"/>
      <c r="FE68" s="74"/>
      <c r="FF68" s="74"/>
      <c r="FH68" s="24"/>
      <c r="FI68" s="24"/>
      <c r="FJ68" s="24"/>
      <c r="FK68" s="24"/>
      <c r="FL68" s="74"/>
      <c r="FM68" s="74"/>
      <c r="FN68" s="74"/>
      <c r="FO68" s="74"/>
      <c r="FP68" s="74"/>
      <c r="FQ68" s="74"/>
      <c r="FR68" s="74"/>
      <c r="FS68" s="74"/>
      <c r="FT68" s="74"/>
      <c r="FU68" s="74"/>
      <c r="FV68" s="74"/>
      <c r="FW68" s="74"/>
      <c r="FX68" s="74"/>
      <c r="FY68" s="74"/>
      <c r="FZ68" s="74"/>
      <c r="GA68" s="74"/>
      <c r="GB68" s="74"/>
      <c r="GC68" s="74"/>
      <c r="GD68" s="74"/>
      <c r="GF68" s="74"/>
      <c r="GG68" s="74"/>
      <c r="GH68" s="74"/>
      <c r="GI68" s="74"/>
      <c r="GJ68" s="74"/>
      <c r="GK68" s="74"/>
      <c r="GL68" s="74"/>
      <c r="GM68" s="74"/>
      <c r="GN68" s="74"/>
      <c r="GO68" s="74"/>
      <c r="GP68" s="74"/>
      <c r="GQ68" s="74"/>
      <c r="GR68" s="74"/>
      <c r="GS68" s="74"/>
      <c r="GT68" s="74"/>
      <c r="GU68" s="74"/>
      <c r="GV68" s="74"/>
      <c r="GW68" s="74"/>
      <c r="GX68" s="74"/>
      <c r="GZ68" s="25"/>
      <c r="HA68" s="25"/>
      <c r="HB68" s="74"/>
      <c r="HC68" s="74"/>
      <c r="HD68" s="74"/>
      <c r="HE68" s="74"/>
      <c r="HF68" s="74"/>
      <c r="HG68" s="74"/>
      <c r="HH68" s="74"/>
      <c r="HI68" s="74"/>
      <c r="HJ68" s="74"/>
      <c r="HK68" s="74"/>
      <c r="HL68" s="74"/>
      <c r="HM68" s="74"/>
      <c r="HN68" s="74"/>
      <c r="HO68" s="74"/>
      <c r="HP68" s="74"/>
      <c r="HQ68" s="74"/>
      <c r="HR68" s="74"/>
      <c r="HS68" s="74"/>
      <c r="HT68" s="74"/>
      <c r="HU68" s="74"/>
      <c r="HW68" s="74"/>
      <c r="HX68" s="74"/>
      <c r="HY68" s="74"/>
      <c r="HZ68" s="74"/>
      <c r="IA68" s="74"/>
      <c r="IB68" s="74"/>
      <c r="IC68" s="74"/>
      <c r="ID68" s="74"/>
      <c r="IE68" s="74"/>
      <c r="IF68" s="74"/>
      <c r="IG68" s="74"/>
      <c r="IH68" s="74"/>
      <c r="II68" s="74"/>
      <c r="IJ68" s="74"/>
      <c r="IK68" s="74"/>
      <c r="IL68" s="74"/>
      <c r="IM68" s="74"/>
      <c r="IN68" s="74"/>
      <c r="IO68" s="74"/>
      <c r="IP68" s="74"/>
      <c r="IQ68" s="74"/>
      <c r="IR68" s="74"/>
      <c r="IS68" s="74"/>
      <c r="IT68" s="74"/>
      <c r="IU68" s="74"/>
      <c r="IV68" s="74"/>
      <c r="IW68" s="74"/>
      <c r="IX68" s="74"/>
      <c r="IY68" s="74"/>
      <c r="IZ68" s="74"/>
      <c r="JA68" s="74"/>
      <c r="JB68" s="74"/>
      <c r="JC68" s="74"/>
      <c r="JD68" s="74"/>
      <c r="JE68" s="74"/>
      <c r="JF68" s="74"/>
      <c r="JG68" s="74"/>
      <c r="JH68" s="74"/>
      <c r="JI68" s="74"/>
      <c r="JJ68" s="74"/>
      <c r="JK68" s="74"/>
      <c r="JL68" s="74"/>
      <c r="JM68" s="74"/>
      <c r="JN68" s="74"/>
      <c r="JO68" s="74"/>
      <c r="JP68" s="74"/>
      <c r="JQ68" s="74"/>
      <c r="JR68" s="74"/>
      <c r="JS68" s="74"/>
      <c r="JT68" s="74"/>
      <c r="JU68" s="75"/>
      <c r="JV68" s="75"/>
      <c r="JW68" s="75"/>
      <c r="JX68" s="75"/>
      <c r="JY68" s="75"/>
      <c r="JZ68" s="75"/>
      <c r="KA68" s="75"/>
      <c r="KB68" s="75"/>
      <c r="KC68" s="75"/>
      <c r="KD68" s="75"/>
      <c r="KE68" s="75"/>
      <c r="KH68" s="16"/>
      <c r="KI68" s="16"/>
      <c r="KJ68" s="16"/>
      <c r="KK68" s="16"/>
      <c r="KL68" s="16"/>
      <c r="KM68" s="16"/>
      <c r="KN68" s="16"/>
    </row>
    <row r="69" spans="2:300" s="15" customFormat="1">
      <c r="D69" s="9"/>
      <c r="G69" s="74"/>
      <c r="H69" s="74"/>
      <c r="I69" s="74"/>
      <c r="J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G69" s="74"/>
      <c r="AH69" s="74"/>
      <c r="AI69" s="74"/>
      <c r="AJ69" s="74"/>
      <c r="AK69" s="74"/>
      <c r="AL69" s="74"/>
      <c r="AM69" s="74"/>
      <c r="AN69" s="74"/>
      <c r="AO69" s="74"/>
      <c r="AP69" s="74"/>
      <c r="AQ69" s="74"/>
      <c r="AR69" s="74"/>
      <c r="AS69" s="74"/>
      <c r="AT69" s="74"/>
      <c r="AU69" s="74"/>
      <c r="AV69" s="74"/>
      <c r="AW69" s="74"/>
      <c r="AX69" s="74"/>
      <c r="AY69" s="74"/>
      <c r="AZ69" s="74"/>
      <c r="BA69" s="74"/>
      <c r="BB69" s="74"/>
      <c r="BD69" s="24"/>
      <c r="BE69" s="24"/>
      <c r="BG69" s="74"/>
      <c r="BH69" s="74"/>
      <c r="BI69" s="74"/>
      <c r="BJ69" s="74"/>
      <c r="BK69" s="74"/>
      <c r="BL69" s="74"/>
      <c r="BM69" s="74"/>
      <c r="BN69" s="74"/>
      <c r="BO69" s="74"/>
      <c r="BP69" s="74"/>
      <c r="BQ69" s="74"/>
      <c r="BR69" s="74"/>
      <c r="BS69" s="74"/>
      <c r="BT69" s="74"/>
      <c r="BU69" s="74"/>
      <c r="BV69" s="74"/>
      <c r="BX69" s="74"/>
      <c r="BY69" s="74"/>
      <c r="BZ69" s="74"/>
      <c r="CA69" s="74"/>
      <c r="CB69" s="74"/>
      <c r="CC69" s="74"/>
      <c r="CD69" s="74"/>
      <c r="CE69" s="74"/>
      <c r="CF69" s="74"/>
      <c r="CG69" s="74"/>
      <c r="CH69" s="74"/>
      <c r="CI69" s="74"/>
      <c r="CJ69" s="74"/>
      <c r="CK69" s="74"/>
      <c r="CL69" s="74"/>
      <c r="CM69" s="74"/>
      <c r="CN69" s="74"/>
      <c r="CO69" s="74"/>
      <c r="CP69" s="74"/>
      <c r="CQ69" s="74"/>
      <c r="CR69" s="74"/>
      <c r="CS69" s="74"/>
      <c r="CT69" s="74"/>
      <c r="CU69" s="74"/>
      <c r="DA69" s="74"/>
      <c r="DB69" s="74"/>
      <c r="DC69" s="74"/>
      <c r="DD69" s="74"/>
      <c r="DE69" s="74"/>
      <c r="DF69" s="74"/>
      <c r="DG69" s="74"/>
      <c r="DH69" s="74"/>
      <c r="DI69" s="74"/>
      <c r="DJ69" s="74"/>
      <c r="DK69" s="74"/>
      <c r="DL69" s="74"/>
      <c r="DM69" s="74"/>
      <c r="DN69" s="74"/>
      <c r="DO69" s="74"/>
      <c r="DP69" s="74"/>
      <c r="DR69" s="74"/>
      <c r="DS69" s="74"/>
      <c r="DT69" s="74"/>
      <c r="DU69" s="74"/>
      <c r="DV69" s="74"/>
      <c r="DW69" s="74"/>
      <c r="DX69" s="74"/>
      <c r="DY69" s="74"/>
      <c r="DZ69" s="74"/>
      <c r="EA69" s="74"/>
      <c r="EB69" s="74"/>
      <c r="EC69" s="74"/>
      <c r="ED69" s="74"/>
      <c r="EE69" s="74"/>
      <c r="EF69" s="74"/>
      <c r="EG69" s="74"/>
      <c r="EH69" s="74"/>
      <c r="EI69" s="74"/>
      <c r="EJ69" s="74"/>
      <c r="EL69" s="74"/>
      <c r="EM69" s="74"/>
      <c r="EN69" s="74"/>
      <c r="EO69" s="74"/>
      <c r="EP69" s="74"/>
      <c r="EQ69" s="74"/>
      <c r="ER69" s="74"/>
      <c r="ES69" s="74"/>
      <c r="ET69" s="74"/>
      <c r="EU69" s="74"/>
      <c r="EV69" s="74"/>
      <c r="EW69" s="74"/>
      <c r="EX69" s="74"/>
      <c r="EY69" s="74"/>
      <c r="EZ69" s="74"/>
      <c r="FA69" s="74"/>
      <c r="FB69" s="74"/>
      <c r="FC69" s="74"/>
      <c r="FD69" s="74"/>
      <c r="FE69" s="74"/>
      <c r="FF69" s="74"/>
      <c r="FH69" s="24"/>
      <c r="FI69" s="24"/>
      <c r="FJ69" s="24"/>
      <c r="FK69" s="24"/>
      <c r="FL69" s="74"/>
      <c r="FM69" s="74"/>
      <c r="FN69" s="74"/>
      <c r="FO69" s="74"/>
      <c r="FP69" s="74"/>
      <c r="FQ69" s="74"/>
      <c r="FR69" s="74"/>
      <c r="FS69" s="74"/>
      <c r="FT69" s="74"/>
      <c r="FU69" s="74"/>
      <c r="FV69" s="74"/>
      <c r="FW69" s="74"/>
      <c r="FX69" s="74"/>
      <c r="FY69" s="74"/>
      <c r="FZ69" s="74"/>
      <c r="GA69" s="74"/>
      <c r="GB69" s="74"/>
      <c r="GC69" s="74"/>
      <c r="GD69" s="74"/>
      <c r="GF69" s="74"/>
      <c r="GG69" s="74"/>
      <c r="GH69" s="74"/>
      <c r="GI69" s="74"/>
      <c r="GJ69" s="74"/>
      <c r="GK69" s="74"/>
      <c r="GL69" s="74"/>
      <c r="GM69" s="74"/>
      <c r="GN69" s="74"/>
      <c r="GO69" s="74"/>
      <c r="GP69" s="74"/>
      <c r="GQ69" s="74"/>
      <c r="GR69" s="74"/>
      <c r="GS69" s="74"/>
      <c r="GT69" s="74"/>
      <c r="GU69" s="74"/>
      <c r="GV69" s="74"/>
      <c r="GW69" s="74"/>
      <c r="GX69" s="74"/>
      <c r="GZ69" s="25"/>
      <c r="HA69" s="25"/>
      <c r="HB69" s="74"/>
      <c r="HC69" s="74"/>
      <c r="HD69" s="74"/>
      <c r="HE69" s="74"/>
      <c r="HF69" s="74"/>
      <c r="HG69" s="74"/>
      <c r="HH69" s="74"/>
      <c r="HI69" s="74"/>
      <c r="HJ69" s="74"/>
      <c r="HK69" s="74"/>
      <c r="HL69" s="74"/>
      <c r="HM69" s="74"/>
      <c r="HN69" s="74"/>
      <c r="HO69" s="74"/>
      <c r="HP69" s="74"/>
      <c r="HQ69" s="74"/>
      <c r="HR69" s="74"/>
      <c r="HS69" s="74"/>
      <c r="HT69" s="74"/>
      <c r="HU69" s="74"/>
      <c r="HW69" s="74"/>
      <c r="HX69" s="74"/>
      <c r="HY69" s="74"/>
      <c r="HZ69" s="74"/>
      <c r="IA69" s="74"/>
      <c r="IB69" s="74"/>
      <c r="IC69" s="74"/>
      <c r="ID69" s="74"/>
      <c r="IE69" s="74"/>
      <c r="IF69" s="74"/>
      <c r="IG69" s="74"/>
      <c r="IH69" s="74"/>
      <c r="II69" s="74"/>
      <c r="IJ69" s="74"/>
      <c r="IK69" s="74"/>
      <c r="IL69" s="74"/>
      <c r="IM69" s="74"/>
      <c r="IN69" s="74"/>
      <c r="IO69" s="74"/>
      <c r="IP69" s="74"/>
      <c r="IQ69" s="74"/>
      <c r="IR69" s="74"/>
      <c r="IS69" s="74"/>
      <c r="IT69" s="74"/>
      <c r="IU69" s="74"/>
      <c r="IV69" s="74"/>
      <c r="IW69" s="74"/>
      <c r="IX69" s="74"/>
      <c r="IY69" s="74"/>
      <c r="IZ69" s="74"/>
      <c r="JA69" s="74"/>
      <c r="JB69" s="74"/>
      <c r="JC69" s="74"/>
      <c r="JD69" s="74"/>
      <c r="JE69" s="74"/>
      <c r="JF69" s="74"/>
      <c r="JG69" s="74"/>
      <c r="JH69" s="74"/>
      <c r="JI69" s="74"/>
      <c r="JJ69" s="74"/>
      <c r="JK69" s="74"/>
      <c r="JL69" s="74"/>
      <c r="JM69" s="74"/>
      <c r="JN69" s="74"/>
      <c r="JO69" s="74"/>
      <c r="JP69" s="74"/>
      <c r="JQ69" s="74"/>
      <c r="JR69" s="74"/>
      <c r="JS69" s="74"/>
      <c r="JT69" s="74"/>
      <c r="JU69" s="75"/>
      <c r="JV69" s="75"/>
      <c r="JW69" s="75"/>
      <c r="JX69" s="75"/>
      <c r="JY69" s="75"/>
      <c r="JZ69" s="75"/>
      <c r="KA69" s="75"/>
      <c r="KB69" s="75"/>
      <c r="KC69" s="75"/>
      <c r="KD69" s="75"/>
      <c r="KE69" s="75"/>
      <c r="KH69" s="16"/>
      <c r="KI69" s="16"/>
      <c r="KJ69" s="16"/>
      <c r="KK69" s="16"/>
      <c r="KL69" s="16"/>
      <c r="KM69" s="16"/>
      <c r="KN69" s="16"/>
    </row>
    <row r="70" spans="2:300" s="15" customFormat="1">
      <c r="D70" s="9"/>
      <c r="G70" s="74"/>
      <c r="H70" s="74"/>
      <c r="I70" s="74"/>
      <c r="J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4"/>
      <c r="AT70" s="74"/>
      <c r="AU70" s="74"/>
      <c r="AV70" s="74"/>
      <c r="AW70" s="74"/>
      <c r="AX70" s="74"/>
      <c r="AY70" s="74"/>
      <c r="AZ70" s="74"/>
      <c r="BA70" s="74"/>
      <c r="BB70" s="74"/>
      <c r="BD70" s="24"/>
      <c r="BE70" s="24"/>
      <c r="BG70" s="74"/>
      <c r="BH70" s="74"/>
      <c r="BI70" s="74"/>
      <c r="BJ70" s="74"/>
      <c r="BK70" s="74"/>
      <c r="BL70" s="74"/>
      <c r="BM70" s="74"/>
      <c r="BN70" s="74"/>
      <c r="BO70" s="74"/>
      <c r="BP70" s="74"/>
      <c r="BQ70" s="74"/>
      <c r="BR70" s="74"/>
      <c r="BS70" s="74"/>
      <c r="BT70" s="74"/>
      <c r="BU70" s="74"/>
      <c r="BV70" s="74"/>
      <c r="BX70" s="74"/>
      <c r="BY70" s="74"/>
      <c r="BZ70" s="74"/>
      <c r="CA70" s="74"/>
      <c r="CB70" s="74"/>
      <c r="CC70" s="74"/>
      <c r="CD70" s="74"/>
      <c r="CE70" s="74"/>
      <c r="CF70" s="74"/>
      <c r="CG70" s="74"/>
      <c r="CH70" s="74"/>
      <c r="CI70" s="74"/>
      <c r="CJ70" s="74"/>
      <c r="CK70" s="74"/>
      <c r="CL70" s="74"/>
      <c r="CM70" s="74"/>
      <c r="CN70" s="74"/>
      <c r="CO70" s="74"/>
      <c r="CP70" s="74"/>
      <c r="CQ70" s="74"/>
      <c r="CR70" s="74"/>
      <c r="CS70" s="74"/>
      <c r="CT70" s="74"/>
      <c r="CU70" s="74"/>
      <c r="DA70" s="74"/>
      <c r="DB70" s="74"/>
      <c r="DC70" s="74"/>
      <c r="DD70" s="74"/>
      <c r="DE70" s="74"/>
      <c r="DF70" s="74"/>
      <c r="DG70" s="74"/>
      <c r="DH70" s="74"/>
      <c r="DI70" s="74"/>
      <c r="DJ70" s="74"/>
      <c r="DK70" s="74"/>
      <c r="DL70" s="74"/>
      <c r="DM70" s="74"/>
      <c r="DN70" s="74"/>
      <c r="DO70" s="74"/>
      <c r="DP70" s="74"/>
      <c r="DR70" s="74"/>
      <c r="DS70" s="74"/>
      <c r="DT70" s="74"/>
      <c r="DU70" s="74"/>
      <c r="DV70" s="74"/>
      <c r="DW70" s="74"/>
      <c r="DX70" s="74"/>
      <c r="DY70" s="74"/>
      <c r="DZ70" s="74"/>
      <c r="EA70" s="74"/>
      <c r="EB70" s="74"/>
      <c r="EC70" s="74"/>
      <c r="ED70" s="74"/>
      <c r="EE70" s="74"/>
      <c r="EF70" s="74"/>
      <c r="EG70" s="74"/>
      <c r="EH70" s="74"/>
      <c r="EI70" s="74"/>
      <c r="EJ70" s="74"/>
      <c r="EL70" s="74"/>
      <c r="EM70" s="74"/>
      <c r="EN70" s="74"/>
      <c r="EO70" s="74"/>
      <c r="EP70" s="74"/>
      <c r="EQ70" s="74"/>
      <c r="ER70" s="74"/>
      <c r="ES70" s="74"/>
      <c r="ET70" s="74"/>
      <c r="EU70" s="74"/>
      <c r="EV70" s="74"/>
      <c r="EW70" s="74"/>
      <c r="EX70" s="74"/>
      <c r="EY70" s="74"/>
      <c r="EZ70" s="74"/>
      <c r="FA70" s="74"/>
      <c r="FB70" s="74"/>
      <c r="FC70" s="74"/>
      <c r="FD70" s="74"/>
      <c r="FE70" s="74"/>
      <c r="FF70" s="74"/>
      <c r="FH70" s="24"/>
      <c r="FI70" s="24"/>
      <c r="FJ70" s="24"/>
      <c r="FK70" s="24"/>
      <c r="FL70" s="74"/>
      <c r="FM70" s="74"/>
      <c r="FN70" s="74"/>
      <c r="FO70" s="74"/>
      <c r="FP70" s="74"/>
      <c r="FQ70" s="74"/>
      <c r="FR70" s="74"/>
      <c r="FS70" s="74"/>
      <c r="FT70" s="74"/>
      <c r="FU70" s="74"/>
      <c r="FV70" s="74"/>
      <c r="FW70" s="74"/>
      <c r="FX70" s="74"/>
      <c r="FY70" s="74"/>
      <c r="FZ70" s="74"/>
      <c r="GA70" s="74"/>
      <c r="GB70" s="74"/>
      <c r="GC70" s="74"/>
      <c r="GD70" s="74"/>
      <c r="GF70" s="74"/>
      <c r="GG70" s="74"/>
      <c r="GH70" s="74"/>
      <c r="GI70" s="74"/>
      <c r="GJ70" s="74"/>
      <c r="GK70" s="74"/>
      <c r="GL70" s="74"/>
      <c r="GM70" s="74"/>
      <c r="GN70" s="74"/>
      <c r="GO70" s="74"/>
      <c r="GP70" s="74"/>
      <c r="GQ70" s="74"/>
      <c r="GR70" s="74"/>
      <c r="GS70" s="74"/>
      <c r="GT70" s="74"/>
      <c r="GU70" s="74"/>
      <c r="GV70" s="74"/>
      <c r="GW70" s="74"/>
      <c r="GX70" s="74"/>
      <c r="GZ70" s="25"/>
      <c r="HA70" s="25"/>
      <c r="HB70" s="74"/>
      <c r="HC70" s="74"/>
      <c r="HD70" s="74"/>
      <c r="HE70" s="74"/>
      <c r="HF70" s="74"/>
      <c r="HG70" s="74"/>
      <c r="HH70" s="74"/>
      <c r="HI70" s="74"/>
      <c r="HJ70" s="74"/>
      <c r="HK70" s="74"/>
      <c r="HL70" s="74"/>
      <c r="HM70" s="74"/>
      <c r="HN70" s="74"/>
      <c r="HO70" s="74"/>
      <c r="HP70" s="74"/>
      <c r="HQ70" s="74"/>
      <c r="HR70" s="74"/>
      <c r="HS70" s="74"/>
      <c r="HT70" s="74"/>
      <c r="HU70" s="74"/>
      <c r="HW70" s="74"/>
      <c r="HX70" s="74"/>
      <c r="HY70" s="74"/>
      <c r="HZ70" s="74"/>
      <c r="IA70" s="74"/>
      <c r="IB70" s="74"/>
      <c r="IC70" s="74"/>
      <c r="ID70" s="74"/>
      <c r="IE70" s="74"/>
      <c r="IF70" s="74"/>
      <c r="IG70" s="74"/>
      <c r="IH70" s="74"/>
      <c r="II70" s="74"/>
      <c r="IJ70" s="74"/>
      <c r="IK70" s="74"/>
      <c r="IL70" s="74"/>
      <c r="IM70" s="74"/>
      <c r="IN70" s="74"/>
      <c r="IO70" s="74"/>
      <c r="IP70" s="74"/>
      <c r="IQ70" s="74"/>
      <c r="IR70" s="74"/>
      <c r="IS70" s="74"/>
      <c r="IT70" s="74"/>
      <c r="IU70" s="74"/>
      <c r="IV70" s="74"/>
      <c r="IW70" s="74"/>
      <c r="IX70" s="74"/>
      <c r="IY70" s="74"/>
      <c r="IZ70" s="74"/>
      <c r="JA70" s="74"/>
      <c r="JB70" s="74"/>
      <c r="JC70" s="74"/>
      <c r="JD70" s="74"/>
      <c r="JE70" s="74"/>
      <c r="JF70" s="74"/>
      <c r="JG70" s="74"/>
      <c r="JH70" s="74"/>
      <c r="JI70" s="74"/>
      <c r="JJ70" s="74"/>
      <c r="JK70" s="74"/>
      <c r="JL70" s="74"/>
      <c r="JM70" s="74"/>
      <c r="JN70" s="74"/>
      <c r="JO70" s="74"/>
      <c r="JP70" s="74"/>
      <c r="JQ70" s="74"/>
      <c r="JR70" s="74"/>
      <c r="JS70" s="74"/>
      <c r="JT70" s="74"/>
      <c r="JU70" s="75"/>
      <c r="JV70" s="75"/>
      <c r="JW70" s="75"/>
      <c r="JX70" s="75"/>
      <c r="JY70" s="75"/>
      <c r="JZ70" s="75"/>
      <c r="KA70" s="75"/>
      <c r="KB70" s="75"/>
      <c r="KC70" s="75"/>
      <c r="KD70" s="75"/>
      <c r="KE70" s="75"/>
      <c r="KH70" s="16"/>
      <c r="KI70" s="16"/>
      <c r="KJ70" s="16"/>
      <c r="KK70" s="16"/>
      <c r="KL70" s="16"/>
      <c r="KM70" s="16"/>
      <c r="KN70" s="16"/>
    </row>
    <row r="71" spans="2:300" s="15" customFormat="1">
      <c r="D71" s="9"/>
      <c r="G71" s="74"/>
      <c r="H71" s="74"/>
      <c r="I71" s="74"/>
      <c r="J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D71" s="24"/>
      <c r="BE71" s="24"/>
      <c r="BG71" s="74"/>
      <c r="BH71" s="74"/>
      <c r="BI71" s="74"/>
      <c r="BJ71" s="74"/>
      <c r="BK71" s="74"/>
      <c r="BL71" s="74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4"/>
      <c r="CS71" s="74"/>
      <c r="CT71" s="74"/>
      <c r="CU71" s="74"/>
      <c r="DA71" s="74"/>
      <c r="DB71" s="74"/>
      <c r="DC71" s="74"/>
      <c r="DD71" s="74"/>
      <c r="DE71" s="74"/>
      <c r="DF71" s="74"/>
      <c r="DG71" s="74"/>
      <c r="DH71" s="74"/>
      <c r="DI71" s="74"/>
      <c r="DJ71" s="74"/>
      <c r="DK71" s="74"/>
      <c r="DL71" s="74"/>
      <c r="DM71" s="74"/>
      <c r="DN71" s="74"/>
      <c r="DO71" s="74"/>
      <c r="DP71" s="74"/>
      <c r="DR71" s="74"/>
      <c r="DS71" s="74"/>
      <c r="DT71" s="74"/>
      <c r="DU71" s="74"/>
      <c r="DV71" s="74"/>
      <c r="DW71" s="74"/>
      <c r="DX71" s="74"/>
      <c r="DY71" s="74"/>
      <c r="DZ71" s="74"/>
      <c r="EA71" s="74"/>
      <c r="EB71" s="74"/>
      <c r="EC71" s="74"/>
      <c r="ED71" s="74"/>
      <c r="EE71" s="74"/>
      <c r="EF71" s="74"/>
      <c r="EG71" s="74"/>
      <c r="EH71" s="74"/>
      <c r="EI71" s="74"/>
      <c r="EJ71" s="74"/>
      <c r="EL71" s="74"/>
      <c r="EM71" s="74"/>
      <c r="EN71" s="74"/>
      <c r="EO71" s="74"/>
      <c r="EP71" s="74"/>
      <c r="EQ71" s="74"/>
      <c r="ER71" s="74"/>
      <c r="ES71" s="74"/>
      <c r="ET71" s="74"/>
      <c r="EU71" s="74"/>
      <c r="EV71" s="74"/>
      <c r="EW71" s="74"/>
      <c r="EX71" s="74"/>
      <c r="EY71" s="74"/>
      <c r="EZ71" s="74"/>
      <c r="FA71" s="74"/>
      <c r="FB71" s="74"/>
      <c r="FC71" s="74"/>
      <c r="FD71" s="74"/>
      <c r="FE71" s="74"/>
      <c r="FF71" s="74"/>
      <c r="FH71" s="24"/>
      <c r="FI71" s="24"/>
      <c r="FJ71" s="24"/>
      <c r="FK71" s="24"/>
      <c r="FL71" s="74"/>
      <c r="FM71" s="74"/>
      <c r="FN71" s="74"/>
      <c r="FO71" s="74"/>
      <c r="FP71" s="74"/>
      <c r="FQ71" s="74"/>
      <c r="FR71" s="74"/>
      <c r="FS71" s="74"/>
      <c r="FT71" s="74"/>
      <c r="FU71" s="74"/>
      <c r="FV71" s="74"/>
      <c r="FW71" s="74"/>
      <c r="FX71" s="74"/>
      <c r="FY71" s="74"/>
      <c r="FZ71" s="74"/>
      <c r="GA71" s="74"/>
      <c r="GB71" s="74"/>
      <c r="GC71" s="74"/>
      <c r="GD71" s="74"/>
      <c r="GF71" s="74"/>
      <c r="GG71" s="74"/>
      <c r="GH71" s="74"/>
      <c r="GI71" s="74"/>
      <c r="GJ71" s="74"/>
      <c r="GK71" s="74"/>
      <c r="GL71" s="74"/>
      <c r="GM71" s="74"/>
      <c r="GN71" s="74"/>
      <c r="GO71" s="74"/>
      <c r="GP71" s="74"/>
      <c r="GQ71" s="74"/>
      <c r="GR71" s="74"/>
      <c r="GS71" s="74"/>
      <c r="GT71" s="74"/>
      <c r="GU71" s="74"/>
      <c r="GV71" s="74"/>
      <c r="GW71" s="74"/>
      <c r="GX71" s="74"/>
      <c r="GZ71" s="25"/>
      <c r="HA71" s="25"/>
      <c r="HB71" s="74"/>
      <c r="HC71" s="74"/>
      <c r="HD71" s="74"/>
      <c r="HE71" s="74"/>
      <c r="HF71" s="74"/>
      <c r="HG71" s="74"/>
      <c r="HH71" s="74"/>
      <c r="HI71" s="74"/>
      <c r="HJ71" s="74"/>
      <c r="HK71" s="74"/>
      <c r="HL71" s="74"/>
      <c r="HM71" s="74"/>
      <c r="HN71" s="74"/>
      <c r="HO71" s="74"/>
      <c r="HP71" s="74"/>
      <c r="HQ71" s="74"/>
      <c r="HR71" s="74"/>
      <c r="HS71" s="74"/>
      <c r="HT71" s="74"/>
      <c r="HU71" s="74"/>
      <c r="HW71" s="74"/>
      <c r="HX71" s="74"/>
      <c r="HY71" s="74"/>
      <c r="HZ71" s="74"/>
      <c r="IA71" s="74"/>
      <c r="IB71" s="74"/>
      <c r="IC71" s="74"/>
      <c r="ID71" s="74"/>
      <c r="IE71" s="74"/>
      <c r="IF71" s="74"/>
      <c r="IG71" s="74"/>
      <c r="IH71" s="74"/>
      <c r="II71" s="74"/>
      <c r="IJ71" s="74"/>
      <c r="IK71" s="74"/>
      <c r="IL71" s="74"/>
      <c r="IM71" s="74"/>
      <c r="IN71" s="74"/>
      <c r="IO71" s="74"/>
      <c r="IP71" s="74"/>
      <c r="IQ71" s="74"/>
      <c r="IR71" s="74"/>
      <c r="IS71" s="74"/>
      <c r="IT71" s="74"/>
      <c r="IU71" s="74"/>
      <c r="IV71" s="74"/>
      <c r="IW71" s="74"/>
      <c r="IX71" s="74"/>
      <c r="IY71" s="74"/>
      <c r="IZ71" s="74"/>
      <c r="JA71" s="74"/>
      <c r="JB71" s="74"/>
      <c r="JC71" s="74"/>
      <c r="JD71" s="74"/>
      <c r="JE71" s="74"/>
      <c r="JF71" s="74"/>
      <c r="JG71" s="74"/>
      <c r="JH71" s="74"/>
      <c r="JI71" s="74"/>
      <c r="JJ71" s="74"/>
      <c r="JK71" s="74"/>
      <c r="JL71" s="74"/>
      <c r="JM71" s="74"/>
      <c r="JN71" s="74"/>
      <c r="JO71" s="74"/>
      <c r="JP71" s="74"/>
      <c r="JQ71" s="74"/>
      <c r="JR71" s="74"/>
      <c r="JS71" s="74"/>
      <c r="JT71" s="74"/>
      <c r="JU71" s="75"/>
      <c r="JV71" s="75"/>
      <c r="JW71" s="75"/>
      <c r="JX71" s="75"/>
      <c r="JY71" s="75"/>
      <c r="JZ71" s="75"/>
      <c r="KA71" s="75"/>
      <c r="KB71" s="75"/>
      <c r="KC71" s="75"/>
      <c r="KD71" s="75"/>
      <c r="KE71" s="75"/>
      <c r="KH71" s="16"/>
      <c r="KI71" s="16"/>
      <c r="KJ71" s="16"/>
      <c r="KK71" s="16"/>
      <c r="KL71" s="16"/>
      <c r="KM71" s="16"/>
      <c r="KN71" s="16"/>
    </row>
    <row r="72" spans="2:300" s="15" customFormat="1">
      <c r="D72" s="9"/>
      <c r="G72" s="74"/>
      <c r="H72" s="74"/>
      <c r="I72" s="74"/>
      <c r="J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4"/>
      <c r="AT72" s="74"/>
      <c r="AU72" s="74"/>
      <c r="AV72" s="74"/>
      <c r="AW72" s="74"/>
      <c r="AX72" s="74"/>
      <c r="AY72" s="74"/>
      <c r="AZ72" s="74"/>
      <c r="BA72" s="74"/>
      <c r="BB72" s="74"/>
      <c r="BD72" s="24"/>
      <c r="BE72" s="24"/>
      <c r="BG72" s="74"/>
      <c r="BH72" s="74"/>
      <c r="BI72" s="74"/>
      <c r="BJ72" s="74"/>
      <c r="BK72" s="74"/>
      <c r="BL72" s="74"/>
      <c r="BM72" s="74"/>
      <c r="BN72" s="74"/>
      <c r="BO72" s="74"/>
      <c r="BP72" s="74"/>
      <c r="BQ72" s="74"/>
      <c r="BR72" s="74"/>
      <c r="BS72" s="74"/>
      <c r="BT72" s="74"/>
      <c r="BU72" s="74"/>
      <c r="BV72" s="74"/>
      <c r="BX72" s="74"/>
      <c r="BY72" s="74"/>
      <c r="BZ72" s="74"/>
      <c r="CA72" s="74"/>
      <c r="CB72" s="74"/>
      <c r="CC72" s="74"/>
      <c r="CD72" s="74"/>
      <c r="CE72" s="74"/>
      <c r="CF72" s="74"/>
      <c r="CG72" s="74"/>
      <c r="CH72" s="74"/>
      <c r="CI72" s="74"/>
      <c r="CJ72" s="74"/>
      <c r="CK72" s="74"/>
      <c r="CL72" s="74"/>
      <c r="CM72" s="74"/>
      <c r="CN72" s="74"/>
      <c r="CO72" s="74"/>
      <c r="CP72" s="74"/>
      <c r="CQ72" s="74"/>
      <c r="CR72" s="74"/>
      <c r="CS72" s="74"/>
      <c r="CT72" s="74"/>
      <c r="CU72" s="74"/>
      <c r="DA72" s="74"/>
      <c r="DB72" s="74"/>
      <c r="DC72" s="74"/>
      <c r="DD72" s="74"/>
      <c r="DE72" s="74"/>
      <c r="DF72" s="74"/>
      <c r="DG72" s="74"/>
      <c r="DH72" s="74"/>
      <c r="DI72" s="74"/>
      <c r="DJ72" s="74"/>
      <c r="DK72" s="74"/>
      <c r="DL72" s="74"/>
      <c r="DM72" s="74"/>
      <c r="DN72" s="74"/>
      <c r="DO72" s="74"/>
      <c r="DP72" s="74"/>
      <c r="DR72" s="74"/>
      <c r="DS72" s="74"/>
      <c r="DT72" s="74"/>
      <c r="DU72" s="74"/>
      <c r="DV72" s="74"/>
      <c r="DW72" s="74"/>
      <c r="DX72" s="74"/>
      <c r="DY72" s="74"/>
      <c r="DZ72" s="74"/>
      <c r="EA72" s="74"/>
      <c r="EB72" s="74"/>
      <c r="EC72" s="74"/>
      <c r="ED72" s="74"/>
      <c r="EE72" s="74"/>
      <c r="EF72" s="74"/>
      <c r="EG72" s="74"/>
      <c r="EH72" s="74"/>
      <c r="EI72" s="74"/>
      <c r="EJ72" s="74"/>
      <c r="EL72" s="74"/>
      <c r="EM72" s="74"/>
      <c r="EN72" s="74"/>
      <c r="EO72" s="74"/>
      <c r="EP72" s="74"/>
      <c r="EQ72" s="74"/>
      <c r="ER72" s="74"/>
      <c r="ES72" s="74"/>
      <c r="ET72" s="74"/>
      <c r="EU72" s="74"/>
      <c r="EV72" s="74"/>
      <c r="EW72" s="74"/>
      <c r="EX72" s="74"/>
      <c r="EY72" s="74"/>
      <c r="EZ72" s="74"/>
      <c r="FA72" s="74"/>
      <c r="FB72" s="74"/>
      <c r="FC72" s="74"/>
      <c r="FD72" s="74"/>
      <c r="FE72" s="74"/>
      <c r="FF72" s="74"/>
      <c r="FH72" s="24"/>
      <c r="FI72" s="24"/>
      <c r="FJ72" s="24"/>
      <c r="FK72" s="24"/>
      <c r="FL72" s="74"/>
      <c r="FM72" s="74"/>
      <c r="FN72" s="74"/>
      <c r="FO72" s="74"/>
      <c r="FP72" s="74"/>
      <c r="FQ72" s="74"/>
      <c r="FR72" s="74"/>
      <c r="FS72" s="74"/>
      <c r="FT72" s="74"/>
      <c r="FU72" s="74"/>
      <c r="FV72" s="74"/>
      <c r="FW72" s="74"/>
      <c r="FX72" s="74"/>
      <c r="FY72" s="74"/>
      <c r="FZ72" s="74"/>
      <c r="GA72" s="74"/>
      <c r="GB72" s="74"/>
      <c r="GC72" s="74"/>
      <c r="GD72" s="74"/>
      <c r="GF72" s="74"/>
      <c r="GG72" s="74"/>
      <c r="GH72" s="74"/>
      <c r="GI72" s="74"/>
      <c r="GJ72" s="74"/>
      <c r="GK72" s="74"/>
      <c r="GL72" s="74"/>
      <c r="GM72" s="74"/>
      <c r="GN72" s="74"/>
      <c r="GO72" s="74"/>
      <c r="GP72" s="74"/>
      <c r="GQ72" s="74"/>
      <c r="GR72" s="74"/>
      <c r="GS72" s="74"/>
      <c r="GT72" s="74"/>
      <c r="GU72" s="74"/>
      <c r="GV72" s="74"/>
      <c r="GW72" s="74"/>
      <c r="GX72" s="74"/>
      <c r="GZ72" s="25"/>
      <c r="HA72" s="25"/>
      <c r="HB72" s="74"/>
      <c r="HC72" s="74"/>
      <c r="HD72" s="74"/>
      <c r="HE72" s="74"/>
      <c r="HF72" s="74"/>
      <c r="HG72" s="74"/>
      <c r="HH72" s="74"/>
      <c r="HI72" s="74"/>
      <c r="HJ72" s="74"/>
      <c r="HK72" s="74"/>
      <c r="HL72" s="74"/>
      <c r="HM72" s="74"/>
      <c r="HN72" s="74"/>
      <c r="HO72" s="74"/>
      <c r="HP72" s="74"/>
      <c r="HQ72" s="74"/>
      <c r="HR72" s="74"/>
      <c r="HS72" s="74"/>
      <c r="HT72" s="74"/>
      <c r="HU72" s="74"/>
      <c r="HW72" s="74"/>
      <c r="HX72" s="74"/>
      <c r="HY72" s="74"/>
      <c r="HZ72" s="74"/>
      <c r="IA72" s="74"/>
      <c r="IB72" s="74"/>
      <c r="IC72" s="74"/>
      <c r="ID72" s="74"/>
      <c r="IE72" s="74"/>
      <c r="IF72" s="74"/>
      <c r="IG72" s="74"/>
      <c r="IH72" s="74"/>
      <c r="II72" s="74"/>
      <c r="IJ72" s="74"/>
      <c r="IK72" s="74"/>
      <c r="IL72" s="74"/>
      <c r="IM72" s="74"/>
      <c r="IN72" s="74"/>
      <c r="IO72" s="74"/>
      <c r="IP72" s="74"/>
      <c r="IQ72" s="74"/>
      <c r="IR72" s="74"/>
      <c r="IS72" s="74"/>
      <c r="IT72" s="74"/>
      <c r="IU72" s="74"/>
      <c r="IV72" s="74"/>
      <c r="IW72" s="74"/>
      <c r="IX72" s="74"/>
      <c r="IY72" s="74"/>
      <c r="IZ72" s="74"/>
      <c r="JA72" s="74"/>
      <c r="JB72" s="74"/>
      <c r="JC72" s="74"/>
      <c r="JD72" s="74"/>
      <c r="JE72" s="74"/>
      <c r="JF72" s="74"/>
      <c r="JG72" s="74"/>
      <c r="JH72" s="74"/>
      <c r="JI72" s="74"/>
      <c r="JJ72" s="74"/>
      <c r="JK72" s="74"/>
      <c r="JL72" s="74"/>
      <c r="JM72" s="74"/>
      <c r="JN72" s="74"/>
      <c r="JO72" s="74"/>
      <c r="JP72" s="74"/>
      <c r="JQ72" s="74"/>
      <c r="JR72" s="74"/>
      <c r="JS72" s="74"/>
      <c r="JT72" s="74"/>
      <c r="JU72" s="75"/>
      <c r="JV72" s="75"/>
      <c r="JW72" s="75"/>
      <c r="JX72" s="75"/>
      <c r="JY72" s="75"/>
      <c r="JZ72" s="75"/>
      <c r="KA72" s="75"/>
      <c r="KB72" s="75"/>
      <c r="KC72" s="75"/>
      <c r="KD72" s="75"/>
      <c r="KE72" s="75"/>
      <c r="KH72" s="16"/>
      <c r="KI72" s="16"/>
      <c r="KJ72" s="16"/>
      <c r="KK72" s="16"/>
      <c r="KL72" s="16"/>
      <c r="KM72" s="16"/>
      <c r="KN72" s="16"/>
    </row>
    <row r="73" spans="2:300" s="15" customFormat="1">
      <c r="D73" s="9"/>
      <c r="G73" s="74"/>
      <c r="H73" s="74"/>
      <c r="I73" s="74"/>
      <c r="J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  <c r="BD73" s="24"/>
      <c r="BE73" s="24"/>
      <c r="BG73" s="74"/>
      <c r="BH73" s="74"/>
      <c r="BI73" s="74"/>
      <c r="BJ73" s="74"/>
      <c r="BK73" s="74"/>
      <c r="BL73" s="74"/>
      <c r="BM73" s="74"/>
      <c r="BN73" s="74"/>
      <c r="BO73" s="74"/>
      <c r="BP73" s="74"/>
      <c r="BQ73" s="74"/>
      <c r="BR73" s="74"/>
      <c r="BS73" s="74"/>
      <c r="BT73" s="74"/>
      <c r="BU73" s="74"/>
      <c r="BV73" s="74"/>
      <c r="BX73" s="74"/>
      <c r="BY73" s="74"/>
      <c r="BZ73" s="74"/>
      <c r="CA73" s="74"/>
      <c r="CB73" s="74"/>
      <c r="CC73" s="74"/>
      <c r="CD73" s="74"/>
      <c r="CE73" s="74"/>
      <c r="CF73" s="74"/>
      <c r="CG73" s="74"/>
      <c r="CH73" s="74"/>
      <c r="CI73" s="74"/>
      <c r="CJ73" s="74"/>
      <c r="CK73" s="74"/>
      <c r="CL73" s="74"/>
      <c r="CM73" s="74"/>
      <c r="CN73" s="74"/>
      <c r="CO73" s="74"/>
      <c r="CP73" s="74"/>
      <c r="CQ73" s="74"/>
      <c r="CR73" s="74"/>
      <c r="CS73" s="74"/>
      <c r="CT73" s="74"/>
      <c r="CU73" s="74"/>
      <c r="DA73" s="74"/>
      <c r="DB73" s="74"/>
      <c r="DC73" s="74"/>
      <c r="DD73" s="74"/>
      <c r="DE73" s="74"/>
      <c r="DF73" s="74"/>
      <c r="DG73" s="74"/>
      <c r="DH73" s="74"/>
      <c r="DI73" s="74"/>
      <c r="DJ73" s="74"/>
      <c r="DK73" s="74"/>
      <c r="DL73" s="74"/>
      <c r="DM73" s="74"/>
      <c r="DN73" s="74"/>
      <c r="DO73" s="74"/>
      <c r="DP73" s="74"/>
      <c r="DR73" s="74"/>
      <c r="DS73" s="74"/>
      <c r="DT73" s="74"/>
      <c r="DU73" s="74"/>
      <c r="DV73" s="74"/>
      <c r="DW73" s="74"/>
      <c r="DX73" s="74"/>
      <c r="DY73" s="74"/>
      <c r="DZ73" s="74"/>
      <c r="EA73" s="74"/>
      <c r="EB73" s="74"/>
      <c r="EC73" s="74"/>
      <c r="ED73" s="74"/>
      <c r="EE73" s="74"/>
      <c r="EF73" s="74"/>
      <c r="EG73" s="74"/>
      <c r="EH73" s="74"/>
      <c r="EI73" s="74"/>
      <c r="EJ73" s="74"/>
      <c r="EL73" s="74"/>
      <c r="EM73" s="74"/>
      <c r="EN73" s="74"/>
      <c r="EO73" s="74"/>
      <c r="EP73" s="74"/>
      <c r="EQ73" s="74"/>
      <c r="ER73" s="74"/>
      <c r="ES73" s="74"/>
      <c r="ET73" s="74"/>
      <c r="EU73" s="74"/>
      <c r="EV73" s="74"/>
      <c r="EW73" s="74"/>
      <c r="EX73" s="74"/>
      <c r="EY73" s="74"/>
      <c r="EZ73" s="74"/>
      <c r="FA73" s="74"/>
      <c r="FB73" s="74"/>
      <c r="FC73" s="74"/>
      <c r="FD73" s="74"/>
      <c r="FE73" s="74"/>
      <c r="FF73" s="74"/>
      <c r="FH73" s="24"/>
      <c r="FI73" s="24"/>
      <c r="FJ73" s="24"/>
      <c r="FK73" s="24"/>
      <c r="FL73" s="74"/>
      <c r="FM73" s="74"/>
      <c r="FN73" s="74"/>
      <c r="FO73" s="74"/>
      <c r="FP73" s="74"/>
      <c r="FQ73" s="74"/>
      <c r="FR73" s="74"/>
      <c r="FS73" s="74"/>
      <c r="FT73" s="74"/>
      <c r="FU73" s="74"/>
      <c r="FV73" s="74"/>
      <c r="FW73" s="74"/>
      <c r="FX73" s="74"/>
      <c r="FY73" s="74"/>
      <c r="FZ73" s="74"/>
      <c r="GA73" s="74"/>
      <c r="GB73" s="74"/>
      <c r="GC73" s="74"/>
      <c r="GD73" s="74"/>
      <c r="GF73" s="74"/>
      <c r="GG73" s="74"/>
      <c r="GH73" s="74"/>
      <c r="GI73" s="74"/>
      <c r="GJ73" s="74"/>
      <c r="GK73" s="74"/>
      <c r="GL73" s="74"/>
      <c r="GM73" s="74"/>
      <c r="GN73" s="74"/>
      <c r="GO73" s="74"/>
      <c r="GP73" s="74"/>
      <c r="GQ73" s="74"/>
      <c r="GR73" s="74"/>
      <c r="GS73" s="74"/>
      <c r="GT73" s="74"/>
      <c r="GU73" s="74"/>
      <c r="GV73" s="74"/>
      <c r="GW73" s="74"/>
      <c r="GX73" s="74"/>
      <c r="GZ73" s="25"/>
      <c r="HA73" s="25"/>
      <c r="HB73" s="74"/>
      <c r="HC73" s="74"/>
      <c r="HD73" s="74"/>
      <c r="HE73" s="74"/>
      <c r="HF73" s="74"/>
      <c r="HG73" s="74"/>
      <c r="HH73" s="74"/>
      <c r="HI73" s="74"/>
      <c r="HJ73" s="74"/>
      <c r="HK73" s="74"/>
      <c r="HL73" s="74"/>
      <c r="HM73" s="74"/>
      <c r="HN73" s="74"/>
      <c r="HO73" s="74"/>
      <c r="HP73" s="74"/>
      <c r="HQ73" s="74"/>
      <c r="HR73" s="74"/>
      <c r="HS73" s="74"/>
      <c r="HT73" s="74"/>
      <c r="HU73" s="74"/>
      <c r="HW73" s="74"/>
      <c r="HX73" s="74"/>
      <c r="HY73" s="74"/>
      <c r="HZ73" s="74"/>
      <c r="IA73" s="74"/>
      <c r="IB73" s="74"/>
      <c r="IC73" s="74"/>
      <c r="ID73" s="74"/>
      <c r="IE73" s="74"/>
      <c r="IF73" s="74"/>
      <c r="IG73" s="74"/>
      <c r="IH73" s="74"/>
      <c r="II73" s="74"/>
      <c r="IJ73" s="74"/>
      <c r="IK73" s="74"/>
      <c r="IL73" s="74"/>
      <c r="IM73" s="74"/>
      <c r="IN73" s="74"/>
      <c r="IO73" s="74"/>
      <c r="IP73" s="74"/>
      <c r="IQ73" s="74"/>
      <c r="IR73" s="74"/>
      <c r="IS73" s="74"/>
      <c r="IT73" s="74"/>
      <c r="IU73" s="74"/>
      <c r="IV73" s="74"/>
      <c r="IW73" s="74"/>
      <c r="IX73" s="74"/>
      <c r="IY73" s="74"/>
      <c r="IZ73" s="74"/>
      <c r="JA73" s="74"/>
      <c r="JB73" s="74"/>
      <c r="JC73" s="74"/>
      <c r="JD73" s="74"/>
      <c r="JE73" s="74"/>
      <c r="JF73" s="74"/>
      <c r="JG73" s="74"/>
      <c r="JH73" s="74"/>
      <c r="JI73" s="74"/>
      <c r="JJ73" s="74"/>
      <c r="JK73" s="74"/>
      <c r="JL73" s="74"/>
      <c r="JM73" s="74"/>
      <c r="JN73" s="74"/>
      <c r="JO73" s="74"/>
      <c r="JP73" s="74"/>
      <c r="JQ73" s="74"/>
      <c r="JR73" s="74"/>
      <c r="JS73" s="74"/>
      <c r="JT73" s="74"/>
      <c r="JU73" s="75"/>
      <c r="JV73" s="75"/>
      <c r="JW73" s="75"/>
      <c r="JX73" s="75"/>
      <c r="JY73" s="75"/>
      <c r="JZ73" s="75"/>
      <c r="KA73" s="75"/>
      <c r="KB73" s="75"/>
      <c r="KC73" s="75"/>
      <c r="KD73" s="75"/>
      <c r="KE73" s="75"/>
      <c r="KH73" s="16"/>
      <c r="KI73" s="16"/>
      <c r="KJ73" s="16"/>
      <c r="KK73" s="16"/>
      <c r="KL73" s="16"/>
      <c r="KM73" s="16"/>
      <c r="KN73" s="16"/>
    </row>
    <row r="74" spans="2:300" s="15" customFormat="1">
      <c r="D74" s="9"/>
      <c r="G74" s="74"/>
      <c r="H74" s="74"/>
      <c r="I74" s="74"/>
      <c r="J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D74" s="24"/>
      <c r="BE74" s="24"/>
      <c r="BG74" s="74"/>
      <c r="BH74" s="74"/>
      <c r="BI74" s="74"/>
      <c r="BJ74" s="74"/>
      <c r="BK74" s="74"/>
      <c r="BL74" s="74"/>
      <c r="BM74" s="74"/>
      <c r="BN74" s="74"/>
      <c r="BO74" s="74"/>
      <c r="BP74" s="74"/>
      <c r="BQ74" s="74"/>
      <c r="BR74" s="74"/>
      <c r="BS74" s="74"/>
      <c r="BT74" s="74"/>
      <c r="BU74" s="74"/>
      <c r="BV74" s="74"/>
      <c r="BX74" s="74"/>
      <c r="BY74" s="74"/>
      <c r="BZ74" s="74"/>
      <c r="CA74" s="74"/>
      <c r="CB74" s="74"/>
      <c r="CC74" s="74"/>
      <c r="CD74" s="74"/>
      <c r="CE74" s="74"/>
      <c r="CF74" s="74"/>
      <c r="CG74" s="74"/>
      <c r="CH74" s="74"/>
      <c r="CI74" s="74"/>
      <c r="CJ74" s="74"/>
      <c r="CK74" s="74"/>
      <c r="CL74" s="74"/>
      <c r="CM74" s="74"/>
      <c r="CN74" s="74"/>
      <c r="CO74" s="74"/>
      <c r="CP74" s="74"/>
      <c r="CQ74" s="74"/>
      <c r="CR74" s="74"/>
      <c r="CS74" s="74"/>
      <c r="CT74" s="74"/>
      <c r="CU74" s="74"/>
      <c r="DA74" s="74"/>
      <c r="DB74" s="74"/>
      <c r="DC74" s="74"/>
      <c r="DD74" s="74"/>
      <c r="DE74" s="74"/>
      <c r="DF74" s="74"/>
      <c r="DG74" s="74"/>
      <c r="DH74" s="74"/>
      <c r="DI74" s="74"/>
      <c r="DJ74" s="74"/>
      <c r="DK74" s="74"/>
      <c r="DL74" s="74"/>
      <c r="DM74" s="74"/>
      <c r="DN74" s="74"/>
      <c r="DO74" s="74"/>
      <c r="DP74" s="74"/>
      <c r="DR74" s="74"/>
      <c r="DS74" s="74"/>
      <c r="DT74" s="74"/>
      <c r="DU74" s="74"/>
      <c r="DV74" s="74"/>
      <c r="DW74" s="74"/>
      <c r="DX74" s="74"/>
      <c r="DY74" s="74"/>
      <c r="DZ74" s="74"/>
      <c r="EA74" s="74"/>
      <c r="EB74" s="74"/>
      <c r="EC74" s="74"/>
      <c r="ED74" s="74"/>
      <c r="EE74" s="74"/>
      <c r="EF74" s="74"/>
      <c r="EG74" s="74"/>
      <c r="EH74" s="74"/>
      <c r="EI74" s="74"/>
      <c r="EJ74" s="74"/>
      <c r="EL74" s="74"/>
      <c r="EM74" s="74"/>
      <c r="EN74" s="74"/>
      <c r="EO74" s="74"/>
      <c r="EP74" s="74"/>
      <c r="EQ74" s="74"/>
      <c r="ER74" s="74"/>
      <c r="ES74" s="74"/>
      <c r="ET74" s="74"/>
      <c r="EU74" s="74"/>
      <c r="EV74" s="74"/>
      <c r="EW74" s="74"/>
      <c r="EX74" s="74"/>
      <c r="EY74" s="74"/>
      <c r="EZ74" s="74"/>
      <c r="FA74" s="74"/>
      <c r="FB74" s="74"/>
      <c r="FC74" s="74"/>
      <c r="FD74" s="74"/>
      <c r="FE74" s="74"/>
      <c r="FF74" s="74"/>
      <c r="FH74" s="24"/>
      <c r="FI74" s="24"/>
      <c r="FJ74" s="24"/>
      <c r="FK74" s="24"/>
      <c r="FL74" s="74"/>
      <c r="FM74" s="74"/>
      <c r="FN74" s="74"/>
      <c r="FO74" s="74"/>
      <c r="FP74" s="74"/>
      <c r="FQ74" s="74"/>
      <c r="FR74" s="74"/>
      <c r="FS74" s="74"/>
      <c r="FT74" s="74"/>
      <c r="FU74" s="74"/>
      <c r="FV74" s="74"/>
      <c r="FW74" s="74"/>
      <c r="FX74" s="74"/>
      <c r="FY74" s="74"/>
      <c r="FZ74" s="74"/>
      <c r="GA74" s="74"/>
      <c r="GB74" s="74"/>
      <c r="GC74" s="74"/>
      <c r="GD74" s="74"/>
      <c r="GF74" s="74"/>
      <c r="GG74" s="74"/>
      <c r="GH74" s="74"/>
      <c r="GI74" s="74"/>
      <c r="GJ74" s="74"/>
      <c r="GK74" s="74"/>
      <c r="GL74" s="74"/>
      <c r="GM74" s="74"/>
      <c r="GN74" s="74"/>
      <c r="GO74" s="74"/>
      <c r="GP74" s="74"/>
      <c r="GQ74" s="74"/>
      <c r="GR74" s="74"/>
      <c r="GS74" s="74"/>
      <c r="GT74" s="74"/>
      <c r="GU74" s="74"/>
      <c r="GV74" s="74"/>
      <c r="GW74" s="74"/>
      <c r="GX74" s="74"/>
      <c r="GZ74" s="25"/>
      <c r="HA74" s="25"/>
      <c r="HB74" s="74"/>
      <c r="HC74" s="74"/>
      <c r="HD74" s="74"/>
      <c r="HE74" s="74"/>
      <c r="HF74" s="74"/>
      <c r="HG74" s="74"/>
      <c r="HH74" s="74"/>
      <c r="HI74" s="74"/>
      <c r="HJ74" s="74"/>
      <c r="HK74" s="74"/>
      <c r="HL74" s="74"/>
      <c r="HM74" s="74"/>
      <c r="HN74" s="74"/>
      <c r="HO74" s="74"/>
      <c r="HP74" s="74"/>
      <c r="HQ74" s="74"/>
      <c r="HR74" s="74"/>
      <c r="HS74" s="74"/>
      <c r="HT74" s="74"/>
      <c r="HU74" s="74"/>
      <c r="HW74" s="74"/>
      <c r="HX74" s="74"/>
      <c r="HY74" s="74"/>
      <c r="HZ74" s="74"/>
      <c r="IA74" s="74"/>
      <c r="IB74" s="74"/>
      <c r="IC74" s="74"/>
      <c r="ID74" s="74"/>
      <c r="IE74" s="74"/>
      <c r="IF74" s="74"/>
      <c r="IG74" s="74"/>
      <c r="IH74" s="74"/>
      <c r="II74" s="74"/>
      <c r="IJ74" s="74"/>
      <c r="IK74" s="74"/>
      <c r="IL74" s="74"/>
      <c r="IM74" s="74"/>
      <c r="IN74" s="74"/>
      <c r="IO74" s="74"/>
      <c r="IP74" s="74"/>
      <c r="IQ74" s="74"/>
      <c r="IR74" s="74"/>
      <c r="IS74" s="74"/>
      <c r="IT74" s="74"/>
      <c r="IU74" s="74"/>
      <c r="IV74" s="74"/>
      <c r="IW74" s="74"/>
      <c r="IX74" s="74"/>
      <c r="IY74" s="74"/>
      <c r="IZ74" s="74"/>
      <c r="JA74" s="74"/>
      <c r="JB74" s="74"/>
      <c r="JC74" s="74"/>
      <c r="JD74" s="74"/>
      <c r="JE74" s="74"/>
      <c r="JF74" s="74"/>
      <c r="JG74" s="74"/>
      <c r="JH74" s="74"/>
      <c r="JI74" s="74"/>
      <c r="JJ74" s="74"/>
      <c r="JK74" s="74"/>
      <c r="JL74" s="74"/>
      <c r="JM74" s="74"/>
      <c r="JN74" s="74"/>
      <c r="JO74" s="74"/>
      <c r="JP74" s="74"/>
      <c r="JQ74" s="74"/>
      <c r="JR74" s="74"/>
      <c r="JS74" s="74"/>
      <c r="JT74" s="74"/>
      <c r="JU74" s="75"/>
      <c r="JV74" s="75"/>
      <c r="JW74" s="75"/>
      <c r="JX74" s="75"/>
      <c r="JY74" s="75"/>
      <c r="JZ74" s="75"/>
      <c r="KA74" s="75"/>
      <c r="KB74" s="75"/>
      <c r="KC74" s="75"/>
      <c r="KD74" s="75"/>
      <c r="KE74" s="75"/>
      <c r="KH74" s="16"/>
      <c r="KI74" s="16"/>
      <c r="KJ74" s="16"/>
      <c r="KK74" s="16"/>
      <c r="KL74" s="16"/>
      <c r="KM74" s="16"/>
      <c r="KN74" s="16"/>
    </row>
    <row r="75" spans="2:300" s="15" customFormat="1">
      <c r="D75" s="9"/>
      <c r="G75" s="74"/>
      <c r="H75" s="74"/>
      <c r="I75" s="74"/>
      <c r="J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4"/>
      <c r="AT75" s="74"/>
      <c r="AU75" s="74"/>
      <c r="AV75" s="74"/>
      <c r="AW75" s="74"/>
      <c r="AX75" s="74"/>
      <c r="AY75" s="74"/>
      <c r="AZ75" s="74"/>
      <c r="BA75" s="74"/>
      <c r="BB75" s="74"/>
      <c r="BD75" s="24"/>
      <c r="BE75" s="24"/>
      <c r="BG75" s="74"/>
      <c r="BH75" s="74"/>
      <c r="BI75" s="74"/>
      <c r="BJ75" s="74"/>
      <c r="BK75" s="74"/>
      <c r="BL75" s="74"/>
      <c r="BM75" s="74"/>
      <c r="BN75" s="74"/>
      <c r="BO75" s="74"/>
      <c r="BP75" s="74"/>
      <c r="BQ75" s="74"/>
      <c r="BR75" s="74"/>
      <c r="BS75" s="74"/>
      <c r="BT75" s="74"/>
      <c r="BU75" s="74"/>
      <c r="BV75" s="74"/>
      <c r="BX75" s="74"/>
      <c r="BY75" s="74"/>
      <c r="BZ75" s="74"/>
      <c r="CA75" s="74"/>
      <c r="CB75" s="74"/>
      <c r="CC75" s="74"/>
      <c r="CD75" s="74"/>
      <c r="CE75" s="74"/>
      <c r="CF75" s="74"/>
      <c r="CG75" s="74"/>
      <c r="CH75" s="74"/>
      <c r="CI75" s="74"/>
      <c r="CJ75" s="74"/>
      <c r="CK75" s="74"/>
      <c r="CL75" s="74"/>
      <c r="CM75" s="74"/>
      <c r="CN75" s="74"/>
      <c r="CO75" s="74"/>
      <c r="CP75" s="74"/>
      <c r="CQ75" s="74"/>
      <c r="CR75" s="74"/>
      <c r="CS75" s="74"/>
      <c r="CT75" s="74"/>
      <c r="CU75" s="74"/>
      <c r="DA75" s="74"/>
      <c r="DB75" s="74"/>
      <c r="DC75" s="74"/>
      <c r="DD75" s="74"/>
      <c r="DE75" s="74"/>
      <c r="DF75" s="74"/>
      <c r="DG75" s="74"/>
      <c r="DH75" s="74"/>
      <c r="DI75" s="74"/>
      <c r="DJ75" s="74"/>
      <c r="DK75" s="74"/>
      <c r="DL75" s="74"/>
      <c r="DM75" s="74"/>
      <c r="DN75" s="74"/>
      <c r="DO75" s="74"/>
      <c r="DP75" s="74"/>
      <c r="DR75" s="74"/>
      <c r="DS75" s="74"/>
      <c r="DT75" s="74"/>
      <c r="DU75" s="74"/>
      <c r="DV75" s="74"/>
      <c r="DW75" s="74"/>
      <c r="DX75" s="74"/>
      <c r="DY75" s="74"/>
      <c r="DZ75" s="74"/>
      <c r="EA75" s="74"/>
      <c r="EB75" s="74"/>
      <c r="EC75" s="74"/>
      <c r="ED75" s="74"/>
      <c r="EE75" s="74"/>
      <c r="EF75" s="74"/>
      <c r="EG75" s="74"/>
      <c r="EH75" s="74"/>
      <c r="EI75" s="74"/>
      <c r="EJ75" s="74"/>
      <c r="EL75" s="74"/>
      <c r="EM75" s="74"/>
      <c r="EN75" s="74"/>
      <c r="EO75" s="74"/>
      <c r="EP75" s="74"/>
      <c r="EQ75" s="74"/>
      <c r="ER75" s="74"/>
      <c r="ES75" s="74"/>
      <c r="ET75" s="74"/>
      <c r="EU75" s="74"/>
      <c r="EV75" s="74"/>
      <c r="EW75" s="74"/>
      <c r="EX75" s="74"/>
      <c r="EY75" s="74"/>
      <c r="EZ75" s="74"/>
      <c r="FA75" s="74"/>
      <c r="FB75" s="74"/>
      <c r="FC75" s="74"/>
      <c r="FD75" s="74"/>
      <c r="FE75" s="74"/>
      <c r="FF75" s="74"/>
      <c r="FH75" s="24"/>
      <c r="FI75" s="24"/>
      <c r="FJ75" s="24"/>
      <c r="FK75" s="24"/>
      <c r="FL75" s="74"/>
      <c r="FM75" s="74"/>
      <c r="FN75" s="74"/>
      <c r="FO75" s="74"/>
      <c r="FP75" s="74"/>
      <c r="FQ75" s="74"/>
      <c r="FR75" s="74"/>
      <c r="FS75" s="74"/>
      <c r="FT75" s="74"/>
      <c r="FU75" s="74"/>
      <c r="FV75" s="74"/>
      <c r="FW75" s="74"/>
      <c r="FX75" s="74"/>
      <c r="FY75" s="74"/>
      <c r="FZ75" s="74"/>
      <c r="GA75" s="74"/>
      <c r="GB75" s="74"/>
      <c r="GC75" s="74"/>
      <c r="GD75" s="74"/>
      <c r="GF75" s="74"/>
      <c r="GG75" s="74"/>
      <c r="GH75" s="74"/>
      <c r="GI75" s="74"/>
      <c r="GJ75" s="74"/>
      <c r="GK75" s="74"/>
      <c r="GL75" s="74"/>
      <c r="GM75" s="74"/>
      <c r="GN75" s="74"/>
      <c r="GO75" s="74"/>
      <c r="GP75" s="74"/>
      <c r="GQ75" s="74"/>
      <c r="GR75" s="74"/>
      <c r="GS75" s="74"/>
      <c r="GT75" s="74"/>
      <c r="GU75" s="74"/>
      <c r="GV75" s="74"/>
      <c r="GW75" s="74"/>
      <c r="GX75" s="74"/>
      <c r="GZ75" s="25"/>
      <c r="HA75" s="25"/>
      <c r="HB75" s="74"/>
      <c r="HC75" s="74"/>
      <c r="HD75" s="74"/>
      <c r="HE75" s="74"/>
      <c r="HF75" s="74"/>
      <c r="HG75" s="74"/>
      <c r="HH75" s="74"/>
      <c r="HI75" s="74"/>
      <c r="HJ75" s="74"/>
      <c r="HK75" s="74"/>
      <c r="HL75" s="74"/>
      <c r="HM75" s="74"/>
      <c r="HN75" s="74"/>
      <c r="HO75" s="74"/>
      <c r="HP75" s="74"/>
      <c r="HQ75" s="74"/>
      <c r="HR75" s="74"/>
      <c r="HS75" s="74"/>
      <c r="HT75" s="74"/>
      <c r="HU75" s="74"/>
      <c r="HW75" s="74"/>
      <c r="HX75" s="74"/>
      <c r="HY75" s="74"/>
      <c r="HZ75" s="74"/>
      <c r="IA75" s="74"/>
      <c r="IB75" s="74"/>
      <c r="IC75" s="74"/>
      <c r="ID75" s="74"/>
      <c r="IE75" s="74"/>
      <c r="IF75" s="74"/>
      <c r="IG75" s="74"/>
      <c r="IH75" s="74"/>
      <c r="II75" s="74"/>
      <c r="IJ75" s="74"/>
      <c r="IK75" s="74"/>
      <c r="IL75" s="74"/>
      <c r="IM75" s="74"/>
      <c r="IN75" s="74"/>
      <c r="IO75" s="74"/>
      <c r="IP75" s="74"/>
      <c r="IQ75" s="74"/>
      <c r="IR75" s="74"/>
      <c r="IS75" s="74"/>
      <c r="IT75" s="74"/>
      <c r="IU75" s="74"/>
      <c r="IV75" s="74"/>
      <c r="IW75" s="74"/>
      <c r="IX75" s="74"/>
      <c r="IY75" s="74"/>
      <c r="IZ75" s="74"/>
      <c r="JA75" s="74"/>
      <c r="JB75" s="74"/>
      <c r="JC75" s="74"/>
      <c r="JD75" s="74"/>
      <c r="JE75" s="74"/>
      <c r="JF75" s="74"/>
      <c r="JG75" s="74"/>
      <c r="JH75" s="74"/>
      <c r="JI75" s="74"/>
      <c r="JJ75" s="74"/>
      <c r="JK75" s="74"/>
      <c r="JL75" s="74"/>
      <c r="JM75" s="74"/>
      <c r="JN75" s="74"/>
      <c r="JO75" s="74"/>
      <c r="JP75" s="74"/>
      <c r="JQ75" s="74"/>
      <c r="JR75" s="74"/>
      <c r="JS75" s="74"/>
      <c r="JT75" s="74"/>
      <c r="JU75" s="75"/>
      <c r="JV75" s="75"/>
      <c r="JW75" s="75"/>
      <c r="JX75" s="75"/>
      <c r="JY75" s="75"/>
      <c r="JZ75" s="75"/>
      <c r="KA75" s="75"/>
      <c r="KB75" s="75"/>
      <c r="KC75" s="75"/>
      <c r="KD75" s="75"/>
      <c r="KE75" s="75"/>
      <c r="KH75" s="16"/>
      <c r="KI75" s="16"/>
      <c r="KJ75" s="16"/>
      <c r="KK75" s="16"/>
      <c r="KL75" s="16"/>
      <c r="KM75" s="16"/>
      <c r="KN75" s="16"/>
    </row>
    <row r="76" spans="2:300" s="15" customFormat="1">
      <c r="D76" s="9"/>
      <c r="G76" s="74"/>
      <c r="H76" s="74"/>
      <c r="I76" s="74"/>
      <c r="J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74"/>
      <c r="AT76" s="74"/>
      <c r="AU76" s="74"/>
      <c r="AV76" s="74"/>
      <c r="AW76" s="74"/>
      <c r="AX76" s="74"/>
      <c r="AY76" s="74"/>
      <c r="AZ76" s="74"/>
      <c r="BA76" s="74"/>
      <c r="BB76" s="74"/>
      <c r="BD76" s="24"/>
      <c r="BE76" s="24"/>
      <c r="BG76" s="74"/>
      <c r="BH76" s="74"/>
      <c r="BI76" s="74"/>
      <c r="BJ76" s="74"/>
      <c r="BK76" s="74"/>
      <c r="BL76" s="74"/>
      <c r="BM76" s="74"/>
      <c r="BN76" s="74"/>
      <c r="BO76" s="74"/>
      <c r="BP76" s="74"/>
      <c r="BQ76" s="74"/>
      <c r="BR76" s="74"/>
      <c r="BS76" s="74"/>
      <c r="BT76" s="74"/>
      <c r="BU76" s="74"/>
      <c r="BV76" s="74"/>
      <c r="BX76" s="74"/>
      <c r="BY76" s="74"/>
      <c r="BZ76" s="74"/>
      <c r="CA76" s="74"/>
      <c r="CB76" s="74"/>
      <c r="CC76" s="74"/>
      <c r="CD76" s="74"/>
      <c r="CE76" s="74"/>
      <c r="CF76" s="74"/>
      <c r="CG76" s="74"/>
      <c r="CH76" s="74"/>
      <c r="CI76" s="74"/>
      <c r="CJ76" s="74"/>
      <c r="CK76" s="74"/>
      <c r="CL76" s="74"/>
      <c r="CM76" s="74"/>
      <c r="CN76" s="74"/>
      <c r="CO76" s="74"/>
      <c r="CP76" s="74"/>
      <c r="CQ76" s="74"/>
      <c r="CR76" s="74"/>
      <c r="CS76" s="74"/>
      <c r="CT76" s="74"/>
      <c r="CU76" s="74"/>
      <c r="DA76" s="74"/>
      <c r="DB76" s="74"/>
      <c r="DC76" s="74"/>
      <c r="DD76" s="74"/>
      <c r="DE76" s="74"/>
      <c r="DF76" s="74"/>
      <c r="DG76" s="74"/>
      <c r="DH76" s="74"/>
      <c r="DI76" s="74"/>
      <c r="DJ76" s="74"/>
      <c r="DK76" s="74"/>
      <c r="DL76" s="74"/>
      <c r="DM76" s="74"/>
      <c r="DN76" s="74"/>
      <c r="DO76" s="74"/>
      <c r="DP76" s="74"/>
      <c r="DR76" s="74"/>
      <c r="DS76" s="74"/>
      <c r="DT76" s="74"/>
      <c r="DU76" s="74"/>
      <c r="DV76" s="74"/>
      <c r="DW76" s="74"/>
      <c r="DX76" s="74"/>
      <c r="DY76" s="74"/>
      <c r="DZ76" s="74"/>
      <c r="EA76" s="74"/>
      <c r="EB76" s="74"/>
      <c r="EC76" s="74"/>
      <c r="ED76" s="74"/>
      <c r="EE76" s="74"/>
      <c r="EF76" s="74"/>
      <c r="EG76" s="74"/>
      <c r="EH76" s="74"/>
      <c r="EI76" s="74"/>
      <c r="EJ76" s="74"/>
      <c r="EL76" s="74"/>
      <c r="EM76" s="74"/>
      <c r="EN76" s="74"/>
      <c r="EO76" s="74"/>
      <c r="EP76" s="74"/>
      <c r="EQ76" s="74"/>
      <c r="ER76" s="74"/>
      <c r="ES76" s="74"/>
      <c r="ET76" s="74"/>
      <c r="EU76" s="74"/>
      <c r="EV76" s="74"/>
      <c r="EW76" s="74"/>
      <c r="EX76" s="74"/>
      <c r="EY76" s="74"/>
      <c r="EZ76" s="74"/>
      <c r="FA76" s="74"/>
      <c r="FB76" s="74"/>
      <c r="FC76" s="74"/>
      <c r="FD76" s="74"/>
      <c r="FE76" s="74"/>
      <c r="FF76" s="74"/>
      <c r="FH76" s="24"/>
      <c r="FI76" s="24"/>
      <c r="FJ76" s="24"/>
      <c r="FK76" s="24"/>
      <c r="FL76" s="74"/>
      <c r="FM76" s="74"/>
      <c r="FN76" s="74"/>
      <c r="FO76" s="74"/>
      <c r="FP76" s="74"/>
      <c r="FQ76" s="74"/>
      <c r="FR76" s="74"/>
      <c r="FS76" s="74"/>
      <c r="FT76" s="74"/>
      <c r="FU76" s="74"/>
      <c r="FV76" s="74"/>
      <c r="FW76" s="74"/>
      <c r="FX76" s="74"/>
      <c r="FY76" s="74"/>
      <c r="FZ76" s="74"/>
      <c r="GA76" s="74"/>
      <c r="GB76" s="74"/>
      <c r="GC76" s="74"/>
      <c r="GD76" s="74"/>
      <c r="GF76" s="74"/>
      <c r="GG76" s="74"/>
      <c r="GH76" s="74"/>
      <c r="GI76" s="74"/>
      <c r="GJ76" s="74"/>
      <c r="GK76" s="74"/>
      <c r="GL76" s="74"/>
      <c r="GM76" s="74"/>
      <c r="GN76" s="74"/>
      <c r="GO76" s="74"/>
      <c r="GP76" s="74"/>
      <c r="GQ76" s="74"/>
      <c r="GR76" s="74"/>
      <c r="GS76" s="74"/>
      <c r="GT76" s="74"/>
      <c r="GU76" s="74"/>
      <c r="GV76" s="74"/>
      <c r="GW76" s="74"/>
      <c r="GX76" s="74"/>
      <c r="GZ76" s="25"/>
      <c r="HA76" s="25"/>
      <c r="HB76" s="74"/>
      <c r="HC76" s="74"/>
      <c r="HD76" s="74"/>
      <c r="HE76" s="74"/>
      <c r="HF76" s="74"/>
      <c r="HG76" s="74"/>
      <c r="HH76" s="74"/>
      <c r="HI76" s="74"/>
      <c r="HJ76" s="74"/>
      <c r="HK76" s="74"/>
      <c r="HL76" s="74"/>
      <c r="HM76" s="74"/>
      <c r="HN76" s="74"/>
      <c r="HO76" s="74"/>
      <c r="HP76" s="74"/>
      <c r="HQ76" s="74"/>
      <c r="HR76" s="74"/>
      <c r="HS76" s="74"/>
      <c r="HT76" s="74"/>
      <c r="HU76" s="74"/>
      <c r="HW76" s="74"/>
      <c r="HX76" s="74"/>
      <c r="HY76" s="74"/>
      <c r="HZ76" s="74"/>
      <c r="IA76" s="74"/>
      <c r="IB76" s="74"/>
      <c r="IC76" s="74"/>
      <c r="ID76" s="74"/>
      <c r="IE76" s="74"/>
      <c r="IF76" s="74"/>
      <c r="IG76" s="74"/>
      <c r="IH76" s="74"/>
      <c r="II76" s="74"/>
      <c r="IJ76" s="74"/>
      <c r="IK76" s="74"/>
      <c r="IL76" s="74"/>
      <c r="IM76" s="74"/>
      <c r="IN76" s="74"/>
      <c r="IO76" s="74"/>
      <c r="IP76" s="74"/>
      <c r="IQ76" s="74"/>
      <c r="IR76" s="74"/>
      <c r="IS76" s="74"/>
      <c r="IT76" s="74"/>
      <c r="IU76" s="74"/>
      <c r="IV76" s="74"/>
      <c r="IW76" s="74"/>
      <c r="IX76" s="74"/>
      <c r="IY76" s="74"/>
      <c r="IZ76" s="74"/>
      <c r="JA76" s="74"/>
      <c r="JB76" s="74"/>
      <c r="JC76" s="74"/>
      <c r="JD76" s="74"/>
      <c r="JE76" s="74"/>
      <c r="JF76" s="74"/>
      <c r="JG76" s="74"/>
      <c r="JH76" s="74"/>
      <c r="JI76" s="74"/>
      <c r="JJ76" s="74"/>
      <c r="JK76" s="74"/>
      <c r="JL76" s="74"/>
      <c r="JM76" s="74"/>
      <c r="JN76" s="74"/>
      <c r="JO76" s="74"/>
      <c r="JP76" s="74"/>
      <c r="JQ76" s="74"/>
      <c r="JR76" s="74"/>
      <c r="JS76" s="74"/>
      <c r="JT76" s="74"/>
      <c r="JU76" s="75"/>
      <c r="JV76" s="75"/>
      <c r="JW76" s="75"/>
      <c r="JX76" s="75"/>
      <c r="JY76" s="75"/>
      <c r="JZ76" s="75"/>
      <c r="KA76" s="75"/>
      <c r="KB76" s="75"/>
      <c r="KC76" s="75"/>
      <c r="KD76" s="75"/>
      <c r="KE76" s="75"/>
      <c r="KH76" s="16"/>
      <c r="KI76" s="16"/>
      <c r="KJ76" s="16"/>
      <c r="KK76" s="16"/>
      <c r="KL76" s="16"/>
      <c r="KM76" s="16"/>
      <c r="KN76" s="16"/>
    </row>
    <row r="77" spans="2:300" s="15" customFormat="1">
      <c r="D77" s="9"/>
      <c r="G77" s="74"/>
      <c r="H77" s="74"/>
      <c r="I77" s="74"/>
      <c r="J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D77" s="24"/>
      <c r="BE77" s="2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X77" s="74"/>
      <c r="BY77" s="74"/>
      <c r="BZ77" s="74"/>
      <c r="CA77" s="74"/>
      <c r="CB77" s="74"/>
      <c r="CC77" s="74"/>
      <c r="CD77" s="74"/>
      <c r="CE77" s="74"/>
      <c r="CF77" s="74"/>
      <c r="CG77" s="74"/>
      <c r="CH77" s="74"/>
      <c r="CI77" s="74"/>
      <c r="CJ77" s="74"/>
      <c r="CK77" s="74"/>
      <c r="CL77" s="74"/>
      <c r="CM77" s="74"/>
      <c r="CN77" s="74"/>
      <c r="CO77" s="74"/>
      <c r="CP77" s="74"/>
      <c r="CQ77" s="74"/>
      <c r="CR77" s="74"/>
      <c r="CS77" s="74"/>
      <c r="CT77" s="74"/>
      <c r="CU77" s="74"/>
      <c r="DA77" s="74"/>
      <c r="DB77" s="74"/>
      <c r="DC77" s="74"/>
      <c r="DD77" s="74"/>
      <c r="DE77" s="74"/>
      <c r="DF77" s="74"/>
      <c r="DG77" s="74"/>
      <c r="DH77" s="74"/>
      <c r="DI77" s="74"/>
      <c r="DJ77" s="74"/>
      <c r="DK77" s="74"/>
      <c r="DL77" s="74"/>
      <c r="DM77" s="74"/>
      <c r="DN77" s="74"/>
      <c r="DO77" s="74"/>
      <c r="DP77" s="74"/>
      <c r="DR77" s="74"/>
      <c r="DS77" s="74"/>
      <c r="DT77" s="74"/>
      <c r="DU77" s="74"/>
      <c r="DV77" s="74"/>
      <c r="DW77" s="74"/>
      <c r="DX77" s="74"/>
      <c r="DY77" s="74"/>
      <c r="DZ77" s="74"/>
      <c r="EA77" s="74"/>
      <c r="EB77" s="74"/>
      <c r="EC77" s="74"/>
      <c r="ED77" s="74"/>
      <c r="EE77" s="74"/>
      <c r="EF77" s="74"/>
      <c r="EG77" s="74"/>
      <c r="EH77" s="74"/>
      <c r="EI77" s="74"/>
      <c r="EJ77" s="74"/>
      <c r="EL77" s="74"/>
      <c r="EM77" s="74"/>
      <c r="EN77" s="74"/>
      <c r="EO77" s="74"/>
      <c r="EP77" s="74"/>
      <c r="EQ77" s="74"/>
      <c r="ER77" s="74"/>
      <c r="ES77" s="74"/>
      <c r="ET77" s="74"/>
      <c r="EU77" s="74"/>
      <c r="EV77" s="74"/>
      <c r="EW77" s="74"/>
      <c r="EX77" s="74"/>
      <c r="EY77" s="74"/>
      <c r="EZ77" s="74"/>
      <c r="FA77" s="74"/>
      <c r="FB77" s="74"/>
      <c r="FC77" s="74"/>
      <c r="FD77" s="74"/>
      <c r="FE77" s="74"/>
      <c r="FF77" s="74"/>
      <c r="FH77" s="24"/>
      <c r="FI77" s="24"/>
      <c r="FJ77" s="24"/>
      <c r="FK77" s="24"/>
      <c r="FL77" s="74"/>
      <c r="FM77" s="74"/>
      <c r="FN77" s="74"/>
      <c r="FO77" s="74"/>
      <c r="FP77" s="74"/>
      <c r="FQ77" s="74"/>
      <c r="FR77" s="74"/>
      <c r="FS77" s="74"/>
      <c r="FT77" s="74"/>
      <c r="FU77" s="74"/>
      <c r="FV77" s="74"/>
      <c r="FW77" s="74"/>
      <c r="FX77" s="74"/>
      <c r="FY77" s="74"/>
      <c r="FZ77" s="74"/>
      <c r="GA77" s="74"/>
      <c r="GB77" s="74"/>
      <c r="GC77" s="74"/>
      <c r="GD77" s="74"/>
      <c r="GF77" s="74"/>
      <c r="GG77" s="74"/>
      <c r="GH77" s="74"/>
      <c r="GI77" s="74"/>
      <c r="GJ77" s="74"/>
      <c r="GK77" s="74"/>
      <c r="GL77" s="74"/>
      <c r="GM77" s="74"/>
      <c r="GN77" s="74"/>
      <c r="GO77" s="74"/>
      <c r="GP77" s="74"/>
      <c r="GQ77" s="74"/>
      <c r="GR77" s="74"/>
      <c r="GS77" s="74"/>
      <c r="GT77" s="74"/>
      <c r="GU77" s="74"/>
      <c r="GV77" s="74"/>
      <c r="GW77" s="74"/>
      <c r="GX77" s="74"/>
      <c r="GZ77" s="25"/>
      <c r="HA77" s="25"/>
      <c r="HB77" s="74"/>
      <c r="HC77" s="74"/>
      <c r="HD77" s="74"/>
      <c r="HE77" s="74"/>
      <c r="HF77" s="74"/>
      <c r="HG77" s="74"/>
      <c r="HH77" s="74"/>
      <c r="HI77" s="74"/>
      <c r="HJ77" s="74"/>
      <c r="HK77" s="74"/>
      <c r="HL77" s="74"/>
      <c r="HM77" s="74"/>
      <c r="HN77" s="74"/>
      <c r="HO77" s="74"/>
      <c r="HP77" s="74"/>
      <c r="HQ77" s="74"/>
      <c r="HR77" s="74"/>
      <c r="HS77" s="74"/>
      <c r="HT77" s="74"/>
      <c r="HU77" s="74"/>
      <c r="HW77" s="74"/>
      <c r="HX77" s="74"/>
      <c r="HY77" s="74"/>
      <c r="HZ77" s="74"/>
      <c r="IA77" s="74"/>
      <c r="IB77" s="74"/>
      <c r="IC77" s="74"/>
      <c r="ID77" s="74"/>
      <c r="IE77" s="74"/>
      <c r="IF77" s="74"/>
      <c r="IG77" s="74"/>
      <c r="IH77" s="74"/>
      <c r="II77" s="74"/>
      <c r="IJ77" s="74"/>
      <c r="IK77" s="74"/>
      <c r="IL77" s="74"/>
      <c r="IM77" s="74"/>
      <c r="IN77" s="74"/>
      <c r="IO77" s="74"/>
      <c r="IP77" s="74"/>
      <c r="IQ77" s="74"/>
      <c r="IR77" s="74"/>
      <c r="IS77" s="74"/>
      <c r="IT77" s="74"/>
      <c r="IU77" s="74"/>
      <c r="IV77" s="74"/>
      <c r="IW77" s="74"/>
      <c r="IX77" s="74"/>
      <c r="IY77" s="74"/>
      <c r="IZ77" s="74"/>
      <c r="JA77" s="74"/>
      <c r="JB77" s="74"/>
      <c r="JC77" s="74"/>
      <c r="JD77" s="74"/>
      <c r="JE77" s="74"/>
      <c r="JF77" s="74"/>
      <c r="JG77" s="74"/>
      <c r="JH77" s="74"/>
      <c r="JI77" s="74"/>
      <c r="JJ77" s="74"/>
      <c r="JK77" s="74"/>
      <c r="JL77" s="74"/>
      <c r="JM77" s="74"/>
      <c r="JN77" s="74"/>
      <c r="JO77" s="74"/>
      <c r="JP77" s="74"/>
      <c r="JQ77" s="74"/>
      <c r="JR77" s="74"/>
      <c r="JS77" s="74"/>
      <c r="JT77" s="74"/>
      <c r="JU77" s="75"/>
      <c r="JV77" s="75"/>
      <c r="JW77" s="75"/>
      <c r="JX77" s="75"/>
      <c r="JY77" s="75"/>
      <c r="JZ77" s="75"/>
      <c r="KA77" s="75"/>
      <c r="KB77" s="75"/>
      <c r="KC77" s="75"/>
      <c r="KD77" s="75"/>
      <c r="KE77" s="75"/>
      <c r="KH77" s="16"/>
      <c r="KI77" s="16"/>
      <c r="KJ77" s="16"/>
      <c r="KK77" s="16"/>
      <c r="KL77" s="16"/>
      <c r="KM77" s="16"/>
      <c r="KN77" s="16"/>
    </row>
    <row r="78" spans="2:300" s="15" customFormat="1">
      <c r="D78" s="9"/>
      <c r="G78" s="74"/>
      <c r="H78" s="74"/>
      <c r="I78" s="74"/>
      <c r="J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G78" s="74"/>
      <c r="AH78" s="74"/>
      <c r="AI78" s="74"/>
      <c r="AJ78" s="74"/>
      <c r="AK78" s="74"/>
      <c r="AL78" s="74"/>
      <c r="AM78" s="74"/>
      <c r="AN78" s="74"/>
      <c r="AO78" s="74"/>
      <c r="AP78" s="74"/>
      <c r="AQ78" s="74"/>
      <c r="AR78" s="74"/>
      <c r="AS78" s="74"/>
      <c r="AT78" s="74"/>
      <c r="AU78" s="74"/>
      <c r="AV78" s="74"/>
      <c r="AW78" s="74"/>
      <c r="AX78" s="74"/>
      <c r="AY78" s="74"/>
      <c r="AZ78" s="74"/>
      <c r="BA78" s="74"/>
      <c r="BB78" s="74"/>
      <c r="BD78" s="24"/>
      <c r="BE78" s="24"/>
      <c r="BG78" s="74"/>
      <c r="BH78" s="74"/>
      <c r="BI78" s="74"/>
      <c r="BJ78" s="74"/>
      <c r="BK78" s="74"/>
      <c r="BL78" s="74"/>
      <c r="BM78" s="74"/>
      <c r="BN78" s="74"/>
      <c r="BO78" s="74"/>
      <c r="BP78" s="74"/>
      <c r="BQ78" s="74"/>
      <c r="BR78" s="74"/>
      <c r="BS78" s="74"/>
      <c r="BT78" s="74"/>
      <c r="BU78" s="74"/>
      <c r="BV78" s="74"/>
      <c r="BX78" s="74"/>
      <c r="BY78" s="74"/>
      <c r="BZ78" s="74"/>
      <c r="CA78" s="74"/>
      <c r="CB78" s="74"/>
      <c r="CC78" s="74"/>
      <c r="CD78" s="74"/>
      <c r="CE78" s="74"/>
      <c r="CF78" s="74"/>
      <c r="CG78" s="74"/>
      <c r="CH78" s="74"/>
      <c r="CI78" s="74"/>
      <c r="CJ78" s="74"/>
      <c r="CK78" s="74"/>
      <c r="CL78" s="74"/>
      <c r="CM78" s="74"/>
      <c r="CN78" s="74"/>
      <c r="CO78" s="74"/>
      <c r="CP78" s="74"/>
      <c r="CQ78" s="74"/>
      <c r="CR78" s="74"/>
      <c r="CS78" s="74"/>
      <c r="CT78" s="74"/>
      <c r="CU78" s="74"/>
      <c r="DA78" s="74"/>
      <c r="DB78" s="74"/>
      <c r="DC78" s="74"/>
      <c r="DD78" s="74"/>
      <c r="DE78" s="74"/>
      <c r="DF78" s="74"/>
      <c r="DG78" s="74"/>
      <c r="DH78" s="74"/>
      <c r="DI78" s="74"/>
      <c r="DJ78" s="74"/>
      <c r="DK78" s="74"/>
      <c r="DL78" s="74"/>
      <c r="DM78" s="74"/>
      <c r="DN78" s="74"/>
      <c r="DO78" s="74"/>
      <c r="DP78" s="74"/>
      <c r="DR78" s="74"/>
      <c r="DS78" s="74"/>
      <c r="DT78" s="74"/>
      <c r="DU78" s="74"/>
      <c r="DV78" s="74"/>
      <c r="DW78" s="74"/>
      <c r="DX78" s="74"/>
      <c r="DY78" s="74"/>
      <c r="DZ78" s="74"/>
      <c r="EA78" s="74"/>
      <c r="EB78" s="74"/>
      <c r="EC78" s="74"/>
      <c r="ED78" s="74"/>
      <c r="EE78" s="74"/>
      <c r="EF78" s="74"/>
      <c r="EG78" s="74"/>
      <c r="EH78" s="74"/>
      <c r="EI78" s="74"/>
      <c r="EJ78" s="74"/>
      <c r="EL78" s="74"/>
      <c r="EM78" s="74"/>
      <c r="EN78" s="74"/>
      <c r="EO78" s="74"/>
      <c r="EP78" s="74"/>
      <c r="EQ78" s="74"/>
      <c r="ER78" s="74"/>
      <c r="ES78" s="74"/>
      <c r="ET78" s="74"/>
      <c r="EU78" s="74"/>
      <c r="EV78" s="74"/>
      <c r="EW78" s="74"/>
      <c r="EX78" s="74"/>
      <c r="EY78" s="74"/>
      <c r="EZ78" s="74"/>
      <c r="FA78" s="74"/>
      <c r="FB78" s="74"/>
      <c r="FC78" s="74"/>
      <c r="FD78" s="74"/>
      <c r="FE78" s="74"/>
      <c r="FF78" s="74"/>
      <c r="FH78" s="24"/>
      <c r="FI78" s="24"/>
      <c r="FJ78" s="24"/>
      <c r="FK78" s="24"/>
      <c r="FL78" s="74"/>
      <c r="FM78" s="74"/>
      <c r="FN78" s="74"/>
      <c r="FO78" s="74"/>
      <c r="FP78" s="74"/>
      <c r="FQ78" s="74"/>
      <c r="FR78" s="74"/>
      <c r="FS78" s="74"/>
      <c r="FT78" s="74"/>
      <c r="FU78" s="74"/>
      <c r="FV78" s="74"/>
      <c r="FW78" s="74"/>
      <c r="FX78" s="74"/>
      <c r="FY78" s="74"/>
      <c r="FZ78" s="74"/>
      <c r="GA78" s="74"/>
      <c r="GB78" s="74"/>
      <c r="GC78" s="74"/>
      <c r="GD78" s="74"/>
      <c r="GF78" s="74"/>
      <c r="GG78" s="74"/>
      <c r="GH78" s="74"/>
      <c r="GI78" s="74"/>
      <c r="GJ78" s="74"/>
      <c r="GK78" s="74"/>
      <c r="GL78" s="74"/>
      <c r="GM78" s="74"/>
      <c r="GN78" s="74"/>
      <c r="GO78" s="74"/>
      <c r="GP78" s="74"/>
      <c r="GQ78" s="74"/>
      <c r="GR78" s="74"/>
      <c r="GS78" s="74"/>
      <c r="GT78" s="74"/>
      <c r="GU78" s="74"/>
      <c r="GV78" s="74"/>
      <c r="GW78" s="74"/>
      <c r="GX78" s="74"/>
      <c r="GZ78" s="25"/>
      <c r="HA78" s="25"/>
      <c r="HB78" s="74"/>
      <c r="HC78" s="74"/>
      <c r="HD78" s="74"/>
      <c r="HE78" s="74"/>
      <c r="HF78" s="74"/>
      <c r="HG78" s="74"/>
      <c r="HH78" s="74"/>
      <c r="HI78" s="74"/>
      <c r="HJ78" s="74"/>
      <c r="HK78" s="74"/>
      <c r="HL78" s="74"/>
      <c r="HM78" s="74"/>
      <c r="HN78" s="74"/>
      <c r="HO78" s="74"/>
      <c r="HP78" s="74"/>
      <c r="HQ78" s="74"/>
      <c r="HR78" s="74"/>
      <c r="HS78" s="74"/>
      <c r="HT78" s="74"/>
      <c r="HU78" s="74"/>
      <c r="HW78" s="74"/>
      <c r="HX78" s="74"/>
      <c r="HY78" s="74"/>
      <c r="HZ78" s="74"/>
      <c r="IA78" s="74"/>
      <c r="IB78" s="74"/>
      <c r="IC78" s="74"/>
      <c r="ID78" s="74"/>
      <c r="IE78" s="74"/>
      <c r="IF78" s="74"/>
      <c r="IG78" s="74"/>
      <c r="IH78" s="74"/>
      <c r="II78" s="74"/>
      <c r="IJ78" s="74"/>
      <c r="IK78" s="74"/>
      <c r="IL78" s="74"/>
      <c r="IM78" s="74"/>
      <c r="IN78" s="74"/>
      <c r="IO78" s="74"/>
      <c r="IP78" s="74"/>
      <c r="IQ78" s="74"/>
      <c r="IR78" s="74"/>
      <c r="IS78" s="74"/>
      <c r="IT78" s="74"/>
      <c r="IU78" s="74"/>
      <c r="IV78" s="74"/>
      <c r="IW78" s="74"/>
      <c r="IX78" s="74"/>
      <c r="IY78" s="74"/>
      <c r="IZ78" s="74"/>
      <c r="JA78" s="74"/>
      <c r="JB78" s="74"/>
      <c r="JC78" s="74"/>
      <c r="JD78" s="74"/>
      <c r="JE78" s="74"/>
      <c r="JF78" s="74"/>
      <c r="JG78" s="74"/>
      <c r="JH78" s="74"/>
      <c r="JI78" s="74"/>
      <c r="JJ78" s="74"/>
      <c r="JK78" s="74"/>
      <c r="JL78" s="74"/>
      <c r="JM78" s="74"/>
      <c r="JN78" s="74"/>
      <c r="JO78" s="74"/>
      <c r="JP78" s="74"/>
      <c r="JQ78" s="74"/>
      <c r="JR78" s="74"/>
      <c r="JS78" s="74"/>
      <c r="JT78" s="74"/>
      <c r="JU78" s="75"/>
      <c r="JV78" s="75"/>
      <c r="JW78" s="75"/>
      <c r="JX78" s="75"/>
      <c r="JY78" s="75"/>
      <c r="JZ78" s="75"/>
      <c r="KA78" s="75"/>
      <c r="KB78" s="75"/>
      <c r="KC78" s="75"/>
      <c r="KD78" s="75"/>
      <c r="KE78" s="75"/>
      <c r="KH78" s="16"/>
      <c r="KI78" s="16"/>
      <c r="KJ78" s="16"/>
      <c r="KK78" s="16"/>
      <c r="KL78" s="16"/>
      <c r="KM78" s="16"/>
      <c r="KN78" s="16"/>
    </row>
    <row r="79" spans="2:300" s="15" customFormat="1">
      <c r="D79" s="9"/>
      <c r="G79" s="74"/>
      <c r="H79" s="74"/>
      <c r="I79" s="74"/>
      <c r="J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D79" s="24"/>
      <c r="BE79" s="24"/>
      <c r="BG79" s="74"/>
      <c r="BH79" s="74"/>
      <c r="BI79" s="74"/>
      <c r="BJ79" s="74"/>
      <c r="BK79" s="74"/>
      <c r="BL79" s="74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X79" s="74"/>
      <c r="BY79" s="74"/>
      <c r="BZ79" s="74"/>
      <c r="CA79" s="74"/>
      <c r="CB79" s="74"/>
      <c r="CC79" s="74"/>
      <c r="CD79" s="74"/>
      <c r="CE79" s="74"/>
      <c r="CF79" s="74"/>
      <c r="CG79" s="74"/>
      <c r="CH79" s="74"/>
      <c r="CI79" s="74"/>
      <c r="CJ79" s="74"/>
      <c r="CK79" s="74"/>
      <c r="CL79" s="74"/>
      <c r="CM79" s="74"/>
      <c r="CN79" s="74"/>
      <c r="CO79" s="74"/>
      <c r="CP79" s="74"/>
      <c r="CQ79" s="74"/>
      <c r="CR79" s="74"/>
      <c r="CS79" s="74"/>
      <c r="CT79" s="74"/>
      <c r="CU79" s="74"/>
      <c r="DA79" s="74"/>
      <c r="DB79" s="74"/>
      <c r="DC79" s="74"/>
      <c r="DD79" s="74"/>
      <c r="DE79" s="74"/>
      <c r="DF79" s="74"/>
      <c r="DG79" s="74"/>
      <c r="DH79" s="74"/>
      <c r="DI79" s="74"/>
      <c r="DJ79" s="74"/>
      <c r="DK79" s="74"/>
      <c r="DL79" s="74"/>
      <c r="DM79" s="74"/>
      <c r="DN79" s="74"/>
      <c r="DO79" s="74"/>
      <c r="DP79" s="74"/>
      <c r="DR79" s="74"/>
      <c r="DS79" s="74"/>
      <c r="DT79" s="74"/>
      <c r="DU79" s="74"/>
      <c r="DV79" s="74"/>
      <c r="DW79" s="74"/>
      <c r="DX79" s="74"/>
      <c r="DY79" s="74"/>
      <c r="DZ79" s="74"/>
      <c r="EA79" s="74"/>
      <c r="EB79" s="74"/>
      <c r="EC79" s="74"/>
      <c r="ED79" s="74"/>
      <c r="EE79" s="74"/>
      <c r="EF79" s="74"/>
      <c r="EG79" s="74"/>
      <c r="EH79" s="74"/>
      <c r="EI79" s="74"/>
      <c r="EJ79" s="74"/>
      <c r="EL79" s="74"/>
      <c r="EM79" s="74"/>
      <c r="EN79" s="74"/>
      <c r="EO79" s="74"/>
      <c r="EP79" s="74"/>
      <c r="EQ79" s="74"/>
      <c r="ER79" s="74"/>
      <c r="ES79" s="74"/>
      <c r="ET79" s="74"/>
      <c r="EU79" s="74"/>
      <c r="EV79" s="74"/>
      <c r="EW79" s="74"/>
      <c r="EX79" s="74"/>
      <c r="EY79" s="74"/>
      <c r="EZ79" s="74"/>
      <c r="FA79" s="74"/>
      <c r="FB79" s="74"/>
      <c r="FC79" s="74"/>
      <c r="FD79" s="74"/>
      <c r="FE79" s="74"/>
      <c r="FF79" s="74"/>
      <c r="FH79" s="24"/>
      <c r="FI79" s="24"/>
      <c r="FJ79" s="24"/>
      <c r="FK79" s="24"/>
      <c r="FL79" s="74"/>
      <c r="FM79" s="74"/>
      <c r="FN79" s="74"/>
      <c r="FO79" s="74"/>
      <c r="FP79" s="74"/>
      <c r="FQ79" s="74"/>
      <c r="FR79" s="74"/>
      <c r="FS79" s="74"/>
      <c r="FT79" s="74"/>
      <c r="FU79" s="74"/>
      <c r="FV79" s="74"/>
      <c r="FW79" s="74"/>
      <c r="FX79" s="74"/>
      <c r="FY79" s="74"/>
      <c r="FZ79" s="74"/>
      <c r="GA79" s="74"/>
      <c r="GB79" s="74"/>
      <c r="GC79" s="74"/>
      <c r="GD79" s="74"/>
      <c r="GF79" s="74"/>
      <c r="GG79" s="74"/>
      <c r="GH79" s="74"/>
      <c r="GI79" s="74"/>
      <c r="GJ79" s="74"/>
      <c r="GK79" s="74"/>
      <c r="GL79" s="74"/>
      <c r="GM79" s="74"/>
      <c r="GN79" s="74"/>
      <c r="GO79" s="74"/>
      <c r="GP79" s="74"/>
      <c r="GQ79" s="74"/>
      <c r="GR79" s="74"/>
      <c r="GS79" s="74"/>
      <c r="GT79" s="74"/>
      <c r="GU79" s="74"/>
      <c r="GV79" s="74"/>
      <c r="GW79" s="74"/>
      <c r="GX79" s="74"/>
      <c r="GZ79" s="25"/>
      <c r="HA79" s="25"/>
      <c r="HB79" s="74"/>
      <c r="HC79" s="74"/>
      <c r="HD79" s="74"/>
      <c r="HE79" s="74"/>
      <c r="HF79" s="74"/>
      <c r="HG79" s="74"/>
      <c r="HH79" s="74"/>
      <c r="HI79" s="74"/>
      <c r="HJ79" s="74"/>
      <c r="HK79" s="74"/>
      <c r="HL79" s="74"/>
      <c r="HM79" s="74"/>
      <c r="HN79" s="74"/>
      <c r="HO79" s="74"/>
      <c r="HP79" s="74"/>
      <c r="HQ79" s="74"/>
      <c r="HR79" s="74"/>
      <c r="HS79" s="74"/>
      <c r="HT79" s="74"/>
      <c r="HU79" s="74"/>
      <c r="HW79" s="74"/>
      <c r="HX79" s="74"/>
      <c r="HY79" s="74"/>
      <c r="HZ79" s="74"/>
      <c r="IA79" s="74"/>
      <c r="IB79" s="74"/>
      <c r="IC79" s="74"/>
      <c r="ID79" s="74"/>
      <c r="IE79" s="74"/>
      <c r="IF79" s="74"/>
      <c r="IG79" s="74"/>
      <c r="IH79" s="74"/>
      <c r="II79" s="74"/>
      <c r="IJ79" s="74"/>
      <c r="IK79" s="74"/>
      <c r="IL79" s="74"/>
      <c r="IM79" s="74"/>
      <c r="IN79" s="74"/>
      <c r="IO79" s="74"/>
      <c r="IP79" s="74"/>
      <c r="IQ79" s="74"/>
      <c r="IR79" s="74"/>
      <c r="IS79" s="74"/>
      <c r="IT79" s="74"/>
      <c r="IU79" s="74"/>
      <c r="IV79" s="74"/>
      <c r="IW79" s="74"/>
      <c r="IX79" s="74"/>
      <c r="IY79" s="74"/>
      <c r="IZ79" s="74"/>
      <c r="JA79" s="74"/>
      <c r="JB79" s="74"/>
      <c r="JC79" s="74"/>
      <c r="JD79" s="74"/>
      <c r="JE79" s="74"/>
      <c r="JF79" s="74"/>
      <c r="JG79" s="74"/>
      <c r="JH79" s="74"/>
      <c r="JI79" s="74"/>
      <c r="JJ79" s="74"/>
      <c r="JK79" s="74"/>
      <c r="JL79" s="74"/>
      <c r="JM79" s="74"/>
      <c r="JN79" s="74"/>
      <c r="JO79" s="74"/>
      <c r="JP79" s="74"/>
      <c r="JQ79" s="74"/>
      <c r="JR79" s="74"/>
      <c r="JS79" s="74"/>
      <c r="JT79" s="74"/>
      <c r="JU79" s="75"/>
      <c r="JV79" s="75"/>
      <c r="JW79" s="75"/>
      <c r="JX79" s="75"/>
      <c r="JY79" s="75"/>
      <c r="JZ79" s="75"/>
      <c r="KA79" s="75"/>
      <c r="KB79" s="75"/>
      <c r="KC79" s="75"/>
      <c r="KD79" s="75"/>
      <c r="KE79" s="75"/>
      <c r="KH79" s="16"/>
      <c r="KI79" s="16"/>
      <c r="KJ79" s="16"/>
      <c r="KK79" s="16"/>
      <c r="KL79" s="16"/>
      <c r="KM79" s="16"/>
      <c r="KN79" s="16"/>
    </row>
    <row r="80" spans="2:300" s="15" customFormat="1">
      <c r="D80" s="9"/>
      <c r="G80" s="74"/>
      <c r="H80" s="74"/>
      <c r="I80" s="74"/>
      <c r="J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4"/>
      <c r="BD80" s="24"/>
      <c r="BE80" s="24"/>
      <c r="BG80" s="74"/>
      <c r="BH80" s="74"/>
      <c r="BI80" s="74"/>
      <c r="BJ80" s="74"/>
      <c r="BK80" s="74"/>
      <c r="BL80" s="74"/>
      <c r="BM80" s="74"/>
      <c r="BN80" s="74"/>
      <c r="BO80" s="74"/>
      <c r="BP80" s="74"/>
      <c r="BQ80" s="74"/>
      <c r="BR80" s="74"/>
      <c r="BS80" s="74"/>
      <c r="BT80" s="74"/>
      <c r="BU80" s="74"/>
      <c r="BV80" s="74"/>
      <c r="BX80" s="74"/>
      <c r="BY80" s="74"/>
      <c r="BZ80" s="74"/>
      <c r="CA80" s="74"/>
      <c r="CB80" s="74"/>
      <c r="CC80" s="74"/>
      <c r="CD80" s="74"/>
      <c r="CE80" s="74"/>
      <c r="CF80" s="74"/>
      <c r="CG80" s="74"/>
      <c r="CH80" s="74"/>
      <c r="CI80" s="74"/>
      <c r="CJ80" s="74"/>
      <c r="CK80" s="74"/>
      <c r="CL80" s="74"/>
      <c r="CM80" s="74"/>
      <c r="CN80" s="74"/>
      <c r="CO80" s="74"/>
      <c r="CP80" s="74"/>
      <c r="CQ80" s="74"/>
      <c r="CR80" s="74"/>
      <c r="CS80" s="74"/>
      <c r="CT80" s="74"/>
      <c r="CU80" s="74"/>
      <c r="DA80" s="74"/>
      <c r="DB80" s="74"/>
      <c r="DC80" s="74"/>
      <c r="DD80" s="74"/>
      <c r="DE80" s="74"/>
      <c r="DF80" s="74"/>
      <c r="DG80" s="74"/>
      <c r="DH80" s="74"/>
      <c r="DI80" s="74"/>
      <c r="DJ80" s="74"/>
      <c r="DK80" s="74"/>
      <c r="DL80" s="74"/>
      <c r="DM80" s="74"/>
      <c r="DN80" s="74"/>
      <c r="DO80" s="74"/>
      <c r="DP80" s="74"/>
      <c r="DR80" s="74"/>
      <c r="DS80" s="74"/>
      <c r="DT80" s="74"/>
      <c r="DU80" s="74"/>
      <c r="DV80" s="74"/>
      <c r="DW80" s="74"/>
      <c r="DX80" s="74"/>
      <c r="DY80" s="74"/>
      <c r="DZ80" s="74"/>
      <c r="EA80" s="74"/>
      <c r="EB80" s="74"/>
      <c r="EC80" s="74"/>
      <c r="ED80" s="74"/>
      <c r="EE80" s="74"/>
      <c r="EF80" s="74"/>
      <c r="EG80" s="74"/>
      <c r="EH80" s="74"/>
      <c r="EI80" s="74"/>
      <c r="EJ80" s="74"/>
      <c r="EL80" s="74"/>
      <c r="EM80" s="74"/>
      <c r="EN80" s="74"/>
      <c r="EO80" s="74"/>
      <c r="EP80" s="74"/>
      <c r="EQ80" s="74"/>
      <c r="ER80" s="74"/>
      <c r="ES80" s="74"/>
      <c r="ET80" s="74"/>
      <c r="EU80" s="74"/>
      <c r="EV80" s="74"/>
      <c r="EW80" s="74"/>
      <c r="EX80" s="74"/>
      <c r="EY80" s="74"/>
      <c r="EZ80" s="74"/>
      <c r="FA80" s="74"/>
      <c r="FB80" s="74"/>
      <c r="FC80" s="74"/>
      <c r="FD80" s="74"/>
      <c r="FE80" s="74"/>
      <c r="FF80" s="74"/>
      <c r="FH80" s="24"/>
      <c r="FI80" s="24"/>
      <c r="FJ80" s="24"/>
      <c r="FK80" s="24"/>
      <c r="FL80" s="74"/>
      <c r="FM80" s="74"/>
      <c r="FN80" s="74"/>
      <c r="FO80" s="74"/>
      <c r="FP80" s="74"/>
      <c r="FQ80" s="74"/>
      <c r="FR80" s="74"/>
      <c r="FS80" s="74"/>
      <c r="FT80" s="74"/>
      <c r="FU80" s="74"/>
      <c r="FV80" s="74"/>
      <c r="FW80" s="74"/>
      <c r="FX80" s="74"/>
      <c r="FY80" s="74"/>
      <c r="FZ80" s="74"/>
      <c r="GA80" s="74"/>
      <c r="GB80" s="74"/>
      <c r="GC80" s="74"/>
      <c r="GD80" s="74"/>
      <c r="GF80" s="74"/>
      <c r="GG80" s="74"/>
      <c r="GH80" s="74"/>
      <c r="GI80" s="74"/>
      <c r="GJ80" s="74"/>
      <c r="GK80" s="74"/>
      <c r="GL80" s="74"/>
      <c r="GM80" s="74"/>
      <c r="GN80" s="74"/>
      <c r="GO80" s="74"/>
      <c r="GP80" s="74"/>
      <c r="GQ80" s="74"/>
      <c r="GR80" s="74"/>
      <c r="GS80" s="74"/>
      <c r="GT80" s="74"/>
      <c r="GU80" s="74"/>
      <c r="GV80" s="74"/>
      <c r="GW80" s="74"/>
      <c r="GX80" s="74"/>
      <c r="GZ80" s="25"/>
      <c r="HA80" s="25"/>
      <c r="HB80" s="74"/>
      <c r="HC80" s="74"/>
      <c r="HD80" s="74"/>
      <c r="HE80" s="74"/>
      <c r="HF80" s="74"/>
      <c r="HG80" s="74"/>
      <c r="HH80" s="74"/>
      <c r="HI80" s="74"/>
      <c r="HJ80" s="74"/>
      <c r="HK80" s="74"/>
      <c r="HL80" s="74"/>
      <c r="HM80" s="74"/>
      <c r="HN80" s="74"/>
      <c r="HO80" s="74"/>
      <c r="HP80" s="74"/>
      <c r="HQ80" s="74"/>
      <c r="HR80" s="74"/>
      <c r="HS80" s="74"/>
      <c r="HT80" s="74"/>
      <c r="HU80" s="74"/>
      <c r="HW80" s="74"/>
      <c r="HX80" s="74"/>
      <c r="HY80" s="74"/>
      <c r="HZ80" s="74"/>
      <c r="IA80" s="74"/>
      <c r="IB80" s="74"/>
      <c r="IC80" s="74"/>
      <c r="ID80" s="74"/>
      <c r="IE80" s="74"/>
      <c r="IF80" s="74"/>
      <c r="IG80" s="74"/>
      <c r="IH80" s="74"/>
      <c r="II80" s="74"/>
      <c r="IJ80" s="74"/>
      <c r="IK80" s="74"/>
      <c r="IL80" s="74"/>
      <c r="IM80" s="74"/>
      <c r="IN80" s="74"/>
      <c r="IO80" s="74"/>
      <c r="IP80" s="74"/>
      <c r="IQ80" s="74"/>
      <c r="IR80" s="74"/>
      <c r="IS80" s="74"/>
      <c r="IT80" s="74"/>
      <c r="IU80" s="74"/>
      <c r="IV80" s="74"/>
      <c r="IW80" s="74"/>
      <c r="IX80" s="74"/>
      <c r="IY80" s="74"/>
      <c r="IZ80" s="74"/>
      <c r="JA80" s="74"/>
      <c r="JB80" s="74"/>
      <c r="JC80" s="74"/>
      <c r="JD80" s="74"/>
      <c r="JE80" s="74"/>
      <c r="JF80" s="74"/>
      <c r="JG80" s="74"/>
      <c r="JH80" s="74"/>
      <c r="JI80" s="74"/>
      <c r="JJ80" s="74"/>
      <c r="JK80" s="74"/>
      <c r="JL80" s="74"/>
      <c r="JM80" s="74"/>
      <c r="JN80" s="74"/>
      <c r="JO80" s="74"/>
      <c r="JP80" s="74"/>
      <c r="JQ80" s="74"/>
      <c r="JR80" s="74"/>
      <c r="JS80" s="74"/>
      <c r="JT80" s="74"/>
      <c r="JU80" s="75"/>
      <c r="JV80" s="75"/>
      <c r="JW80" s="75"/>
      <c r="JX80" s="75"/>
      <c r="JY80" s="75"/>
      <c r="JZ80" s="75"/>
      <c r="KA80" s="75"/>
      <c r="KB80" s="75"/>
      <c r="KC80" s="75"/>
      <c r="KD80" s="75"/>
      <c r="KE80" s="75"/>
      <c r="KH80" s="16"/>
      <c r="KI80" s="16"/>
      <c r="KJ80" s="16"/>
      <c r="KK80" s="16"/>
      <c r="KL80" s="16"/>
      <c r="KM80" s="16"/>
      <c r="KN80" s="16"/>
    </row>
    <row r="81" spans="4:300" s="15" customFormat="1">
      <c r="D81" s="9"/>
      <c r="G81" s="74"/>
      <c r="H81" s="74"/>
      <c r="I81" s="74"/>
      <c r="J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D81" s="24"/>
      <c r="BE81" s="24"/>
      <c r="BG81" s="74"/>
      <c r="BH81" s="74"/>
      <c r="BI81" s="74"/>
      <c r="BJ81" s="74"/>
      <c r="BK81" s="74"/>
      <c r="BL81" s="74"/>
      <c r="BM81" s="74"/>
      <c r="BN81" s="74"/>
      <c r="BO81" s="74"/>
      <c r="BP81" s="74"/>
      <c r="BQ81" s="74"/>
      <c r="BR81" s="74"/>
      <c r="BS81" s="74"/>
      <c r="BT81" s="74"/>
      <c r="BU81" s="74"/>
      <c r="BV81" s="74"/>
      <c r="BX81" s="74"/>
      <c r="BY81" s="74"/>
      <c r="BZ81" s="74"/>
      <c r="CA81" s="74"/>
      <c r="CB81" s="74"/>
      <c r="CC81" s="74"/>
      <c r="CD81" s="74"/>
      <c r="CE81" s="74"/>
      <c r="CF81" s="74"/>
      <c r="CG81" s="74"/>
      <c r="CH81" s="74"/>
      <c r="CI81" s="74"/>
      <c r="CJ81" s="74"/>
      <c r="CK81" s="74"/>
      <c r="CL81" s="74"/>
      <c r="CM81" s="74"/>
      <c r="CN81" s="74"/>
      <c r="CO81" s="74"/>
      <c r="CP81" s="74"/>
      <c r="CQ81" s="74"/>
      <c r="CR81" s="74"/>
      <c r="CS81" s="74"/>
      <c r="CT81" s="74"/>
      <c r="CU81" s="74"/>
      <c r="DA81" s="74"/>
      <c r="DB81" s="74"/>
      <c r="DC81" s="74"/>
      <c r="DD81" s="74"/>
      <c r="DE81" s="74"/>
      <c r="DF81" s="74"/>
      <c r="DG81" s="74"/>
      <c r="DH81" s="74"/>
      <c r="DI81" s="74"/>
      <c r="DJ81" s="74"/>
      <c r="DK81" s="74"/>
      <c r="DL81" s="74"/>
      <c r="DM81" s="74"/>
      <c r="DN81" s="74"/>
      <c r="DO81" s="74"/>
      <c r="DP81" s="74"/>
      <c r="DR81" s="74"/>
      <c r="DS81" s="74"/>
      <c r="DT81" s="74"/>
      <c r="DU81" s="74"/>
      <c r="DV81" s="74"/>
      <c r="DW81" s="74"/>
      <c r="DX81" s="74"/>
      <c r="DY81" s="74"/>
      <c r="DZ81" s="74"/>
      <c r="EA81" s="74"/>
      <c r="EB81" s="74"/>
      <c r="EC81" s="74"/>
      <c r="ED81" s="74"/>
      <c r="EE81" s="74"/>
      <c r="EF81" s="74"/>
      <c r="EG81" s="74"/>
      <c r="EH81" s="74"/>
      <c r="EI81" s="74"/>
      <c r="EJ81" s="74"/>
      <c r="EL81" s="74"/>
      <c r="EM81" s="74"/>
      <c r="EN81" s="74"/>
      <c r="EO81" s="74"/>
      <c r="EP81" s="74"/>
      <c r="EQ81" s="74"/>
      <c r="ER81" s="74"/>
      <c r="ES81" s="74"/>
      <c r="ET81" s="74"/>
      <c r="EU81" s="74"/>
      <c r="EV81" s="74"/>
      <c r="EW81" s="74"/>
      <c r="EX81" s="74"/>
      <c r="EY81" s="74"/>
      <c r="EZ81" s="74"/>
      <c r="FA81" s="74"/>
      <c r="FB81" s="74"/>
      <c r="FC81" s="74"/>
      <c r="FD81" s="74"/>
      <c r="FE81" s="74"/>
      <c r="FF81" s="74"/>
      <c r="FH81" s="24"/>
      <c r="FI81" s="24"/>
      <c r="FJ81" s="24"/>
      <c r="FK81" s="24"/>
      <c r="FL81" s="74"/>
      <c r="FM81" s="74"/>
      <c r="FN81" s="74"/>
      <c r="FO81" s="74"/>
      <c r="FP81" s="74"/>
      <c r="FQ81" s="74"/>
      <c r="FR81" s="74"/>
      <c r="FS81" s="74"/>
      <c r="FT81" s="74"/>
      <c r="FU81" s="74"/>
      <c r="FV81" s="74"/>
      <c r="FW81" s="74"/>
      <c r="FX81" s="74"/>
      <c r="FY81" s="74"/>
      <c r="FZ81" s="74"/>
      <c r="GA81" s="74"/>
      <c r="GB81" s="74"/>
      <c r="GC81" s="74"/>
      <c r="GD81" s="74"/>
      <c r="GF81" s="74"/>
      <c r="GG81" s="74"/>
      <c r="GH81" s="74"/>
      <c r="GI81" s="74"/>
      <c r="GJ81" s="74"/>
      <c r="GK81" s="74"/>
      <c r="GL81" s="74"/>
      <c r="GM81" s="74"/>
      <c r="GN81" s="74"/>
      <c r="GO81" s="74"/>
      <c r="GP81" s="74"/>
      <c r="GQ81" s="74"/>
      <c r="GR81" s="74"/>
      <c r="GS81" s="74"/>
      <c r="GT81" s="74"/>
      <c r="GU81" s="74"/>
      <c r="GV81" s="74"/>
      <c r="GW81" s="74"/>
      <c r="GX81" s="74"/>
      <c r="GZ81" s="25"/>
      <c r="HA81" s="25"/>
      <c r="HB81" s="74"/>
      <c r="HC81" s="74"/>
      <c r="HD81" s="74"/>
      <c r="HE81" s="74"/>
      <c r="HF81" s="74"/>
      <c r="HG81" s="74"/>
      <c r="HH81" s="74"/>
      <c r="HI81" s="74"/>
      <c r="HJ81" s="74"/>
      <c r="HK81" s="74"/>
      <c r="HL81" s="74"/>
      <c r="HM81" s="74"/>
      <c r="HN81" s="74"/>
      <c r="HO81" s="74"/>
      <c r="HP81" s="74"/>
      <c r="HQ81" s="74"/>
      <c r="HR81" s="74"/>
      <c r="HS81" s="74"/>
      <c r="HT81" s="74"/>
      <c r="HU81" s="74"/>
      <c r="HW81" s="74"/>
      <c r="HX81" s="74"/>
      <c r="HY81" s="74"/>
      <c r="HZ81" s="74"/>
      <c r="IA81" s="74"/>
      <c r="IB81" s="74"/>
      <c r="IC81" s="74"/>
      <c r="ID81" s="74"/>
      <c r="IE81" s="74"/>
      <c r="IF81" s="74"/>
      <c r="IG81" s="74"/>
      <c r="IH81" s="74"/>
      <c r="II81" s="74"/>
      <c r="IJ81" s="74"/>
      <c r="IK81" s="74"/>
      <c r="IL81" s="74"/>
      <c r="IM81" s="74"/>
      <c r="IN81" s="74"/>
      <c r="IO81" s="74"/>
      <c r="IP81" s="74"/>
      <c r="IQ81" s="74"/>
      <c r="IR81" s="74"/>
      <c r="IS81" s="74"/>
      <c r="IT81" s="74"/>
      <c r="IU81" s="74"/>
      <c r="IV81" s="74"/>
      <c r="IW81" s="74"/>
      <c r="IX81" s="74"/>
      <c r="IY81" s="74"/>
      <c r="IZ81" s="74"/>
      <c r="JA81" s="74"/>
      <c r="JB81" s="74"/>
      <c r="JC81" s="74"/>
      <c r="JD81" s="74"/>
      <c r="JE81" s="74"/>
      <c r="JF81" s="74"/>
      <c r="JG81" s="74"/>
      <c r="JH81" s="74"/>
      <c r="JI81" s="74"/>
      <c r="JJ81" s="74"/>
      <c r="JK81" s="74"/>
      <c r="JL81" s="74"/>
      <c r="JM81" s="74"/>
      <c r="JN81" s="74"/>
      <c r="JO81" s="74"/>
      <c r="JP81" s="74"/>
      <c r="JQ81" s="74"/>
      <c r="JR81" s="74"/>
      <c r="JS81" s="74"/>
      <c r="JT81" s="74"/>
      <c r="JU81" s="75"/>
      <c r="JV81" s="75"/>
      <c r="JW81" s="75"/>
      <c r="JX81" s="75"/>
      <c r="JY81" s="75"/>
      <c r="JZ81" s="75"/>
      <c r="KA81" s="75"/>
      <c r="KB81" s="75"/>
      <c r="KC81" s="75"/>
      <c r="KD81" s="75"/>
      <c r="KE81" s="75"/>
      <c r="KH81" s="16"/>
      <c r="KI81" s="16"/>
      <c r="KJ81" s="16"/>
      <c r="KK81" s="16"/>
      <c r="KL81" s="16"/>
      <c r="KM81" s="16"/>
      <c r="KN81" s="16"/>
    </row>
    <row r="82" spans="4:300" s="15" customFormat="1">
      <c r="D82" s="9"/>
      <c r="G82" s="74"/>
      <c r="H82" s="74"/>
      <c r="I82" s="74"/>
      <c r="J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D82" s="24"/>
      <c r="BE82" s="24"/>
      <c r="BG82" s="74"/>
      <c r="BH82" s="74"/>
      <c r="BI82" s="74"/>
      <c r="BJ82" s="74"/>
      <c r="BK82" s="74"/>
      <c r="BL82" s="74"/>
      <c r="BM82" s="74"/>
      <c r="BN82" s="74"/>
      <c r="BO82" s="74"/>
      <c r="BP82" s="74"/>
      <c r="BQ82" s="74"/>
      <c r="BR82" s="74"/>
      <c r="BS82" s="74"/>
      <c r="BT82" s="74"/>
      <c r="BU82" s="74"/>
      <c r="BV82" s="74"/>
      <c r="BX82" s="74"/>
      <c r="BY82" s="74"/>
      <c r="BZ82" s="74"/>
      <c r="CA82" s="74"/>
      <c r="CB82" s="74"/>
      <c r="CC82" s="74"/>
      <c r="CD82" s="74"/>
      <c r="CE82" s="74"/>
      <c r="CF82" s="74"/>
      <c r="CG82" s="74"/>
      <c r="CH82" s="74"/>
      <c r="CI82" s="74"/>
      <c r="CJ82" s="74"/>
      <c r="CK82" s="74"/>
      <c r="CL82" s="74"/>
      <c r="CM82" s="74"/>
      <c r="CN82" s="74"/>
      <c r="CO82" s="74"/>
      <c r="CP82" s="74"/>
      <c r="CQ82" s="74"/>
      <c r="CR82" s="74"/>
      <c r="CS82" s="74"/>
      <c r="CT82" s="74"/>
      <c r="CU82" s="74"/>
      <c r="DA82" s="74"/>
      <c r="DB82" s="74"/>
      <c r="DC82" s="74"/>
      <c r="DD82" s="74"/>
      <c r="DE82" s="74"/>
      <c r="DF82" s="74"/>
      <c r="DG82" s="74"/>
      <c r="DH82" s="74"/>
      <c r="DI82" s="74"/>
      <c r="DJ82" s="74"/>
      <c r="DK82" s="74"/>
      <c r="DL82" s="74"/>
      <c r="DM82" s="74"/>
      <c r="DN82" s="74"/>
      <c r="DO82" s="74"/>
      <c r="DP82" s="74"/>
      <c r="DR82" s="74"/>
      <c r="DS82" s="74"/>
      <c r="DT82" s="74"/>
      <c r="DU82" s="74"/>
      <c r="DV82" s="74"/>
      <c r="DW82" s="74"/>
      <c r="DX82" s="74"/>
      <c r="DY82" s="74"/>
      <c r="DZ82" s="74"/>
      <c r="EA82" s="74"/>
      <c r="EB82" s="74"/>
      <c r="EC82" s="74"/>
      <c r="ED82" s="74"/>
      <c r="EE82" s="74"/>
      <c r="EF82" s="74"/>
      <c r="EG82" s="74"/>
      <c r="EH82" s="74"/>
      <c r="EI82" s="74"/>
      <c r="EJ82" s="74"/>
      <c r="EL82" s="74"/>
      <c r="EM82" s="74"/>
      <c r="EN82" s="74"/>
      <c r="EO82" s="74"/>
      <c r="EP82" s="74"/>
      <c r="EQ82" s="74"/>
      <c r="ER82" s="74"/>
      <c r="ES82" s="74"/>
      <c r="ET82" s="74"/>
      <c r="EU82" s="74"/>
      <c r="EV82" s="74"/>
      <c r="EW82" s="74"/>
      <c r="EX82" s="74"/>
      <c r="EY82" s="74"/>
      <c r="EZ82" s="74"/>
      <c r="FA82" s="74"/>
      <c r="FB82" s="74"/>
      <c r="FC82" s="74"/>
      <c r="FD82" s="74"/>
      <c r="FE82" s="74"/>
      <c r="FF82" s="74"/>
      <c r="FH82" s="24"/>
      <c r="FI82" s="24"/>
      <c r="FJ82" s="24"/>
      <c r="FK82" s="24"/>
      <c r="FL82" s="74"/>
      <c r="FM82" s="74"/>
      <c r="FN82" s="74"/>
      <c r="FO82" s="74"/>
      <c r="FP82" s="74"/>
      <c r="FQ82" s="74"/>
      <c r="FR82" s="74"/>
      <c r="FS82" s="74"/>
      <c r="FT82" s="74"/>
      <c r="FU82" s="74"/>
      <c r="FV82" s="74"/>
      <c r="FW82" s="74"/>
      <c r="FX82" s="74"/>
      <c r="FY82" s="74"/>
      <c r="FZ82" s="74"/>
      <c r="GA82" s="74"/>
      <c r="GB82" s="74"/>
      <c r="GC82" s="74"/>
      <c r="GD82" s="74"/>
      <c r="GF82" s="74"/>
      <c r="GG82" s="74"/>
      <c r="GH82" s="74"/>
      <c r="GI82" s="74"/>
      <c r="GJ82" s="74"/>
      <c r="GK82" s="74"/>
      <c r="GL82" s="74"/>
      <c r="GM82" s="74"/>
      <c r="GN82" s="74"/>
      <c r="GO82" s="74"/>
      <c r="GP82" s="74"/>
      <c r="GQ82" s="74"/>
      <c r="GR82" s="74"/>
      <c r="GS82" s="74"/>
      <c r="GT82" s="74"/>
      <c r="GU82" s="74"/>
      <c r="GV82" s="74"/>
      <c r="GW82" s="74"/>
      <c r="GX82" s="74"/>
      <c r="GZ82" s="25"/>
      <c r="HA82" s="25"/>
      <c r="HB82" s="74"/>
      <c r="HC82" s="74"/>
      <c r="HD82" s="74"/>
      <c r="HE82" s="74"/>
      <c r="HF82" s="74"/>
      <c r="HG82" s="74"/>
      <c r="HH82" s="74"/>
      <c r="HI82" s="74"/>
      <c r="HJ82" s="74"/>
      <c r="HK82" s="74"/>
      <c r="HL82" s="74"/>
      <c r="HM82" s="74"/>
      <c r="HN82" s="74"/>
      <c r="HO82" s="74"/>
      <c r="HP82" s="74"/>
      <c r="HQ82" s="74"/>
      <c r="HR82" s="74"/>
      <c r="HS82" s="74"/>
      <c r="HT82" s="74"/>
      <c r="HU82" s="74"/>
      <c r="HW82" s="74"/>
      <c r="HX82" s="74"/>
      <c r="HY82" s="74"/>
      <c r="HZ82" s="74"/>
      <c r="IA82" s="74"/>
      <c r="IB82" s="74"/>
      <c r="IC82" s="74"/>
      <c r="ID82" s="74"/>
      <c r="IE82" s="74"/>
      <c r="IF82" s="74"/>
      <c r="IG82" s="74"/>
      <c r="IH82" s="74"/>
      <c r="II82" s="74"/>
      <c r="IJ82" s="74"/>
      <c r="IK82" s="74"/>
      <c r="IL82" s="74"/>
      <c r="IM82" s="74"/>
      <c r="IN82" s="74"/>
      <c r="IO82" s="74"/>
      <c r="IP82" s="74"/>
      <c r="IQ82" s="74"/>
      <c r="IR82" s="74"/>
      <c r="IS82" s="74"/>
      <c r="IT82" s="74"/>
      <c r="IU82" s="74"/>
      <c r="IV82" s="74"/>
      <c r="IW82" s="74"/>
      <c r="IX82" s="74"/>
      <c r="IY82" s="74"/>
      <c r="IZ82" s="74"/>
      <c r="JA82" s="74"/>
      <c r="JB82" s="74"/>
      <c r="JC82" s="74"/>
      <c r="JD82" s="74"/>
      <c r="JE82" s="74"/>
      <c r="JF82" s="74"/>
      <c r="JG82" s="74"/>
      <c r="JH82" s="74"/>
      <c r="JI82" s="74"/>
      <c r="JJ82" s="74"/>
      <c r="JK82" s="74"/>
      <c r="JL82" s="74"/>
      <c r="JM82" s="74"/>
      <c r="JN82" s="74"/>
      <c r="JO82" s="74"/>
      <c r="JP82" s="74"/>
      <c r="JQ82" s="74"/>
      <c r="JR82" s="74"/>
      <c r="JS82" s="74"/>
      <c r="JT82" s="74"/>
      <c r="JU82" s="75"/>
      <c r="JV82" s="75"/>
      <c r="JW82" s="75"/>
      <c r="JX82" s="75"/>
      <c r="JY82" s="75"/>
      <c r="JZ82" s="75"/>
      <c r="KA82" s="75"/>
      <c r="KB82" s="75"/>
      <c r="KC82" s="75"/>
      <c r="KD82" s="75"/>
      <c r="KE82" s="75"/>
      <c r="KH82" s="16"/>
      <c r="KI82" s="16"/>
      <c r="KJ82" s="16"/>
      <c r="KK82" s="16"/>
      <c r="KL82" s="16"/>
      <c r="KM82" s="16"/>
      <c r="KN82" s="16"/>
    </row>
    <row r="83" spans="4:300" s="15" customFormat="1">
      <c r="D83" s="9"/>
      <c r="G83" s="74"/>
      <c r="H83" s="74"/>
      <c r="I83" s="74"/>
      <c r="J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G83" s="74"/>
      <c r="AH83" s="74"/>
      <c r="AI83" s="74"/>
      <c r="AJ83" s="74"/>
      <c r="AK83" s="74"/>
      <c r="AL83" s="74"/>
      <c r="AM83" s="74"/>
      <c r="AN83" s="74"/>
      <c r="AO83" s="74"/>
      <c r="AP83" s="74"/>
      <c r="AQ83" s="74"/>
      <c r="AR83" s="74"/>
      <c r="AS83" s="74"/>
      <c r="AT83" s="74"/>
      <c r="AU83" s="74"/>
      <c r="AV83" s="74"/>
      <c r="AW83" s="74"/>
      <c r="AX83" s="74"/>
      <c r="AY83" s="74"/>
      <c r="AZ83" s="74"/>
      <c r="BA83" s="74"/>
      <c r="BB83" s="74"/>
      <c r="BD83" s="24"/>
      <c r="BE83" s="24"/>
      <c r="BG83" s="74"/>
      <c r="BH83" s="74"/>
      <c r="BI83" s="74"/>
      <c r="BJ83" s="74"/>
      <c r="BK83" s="74"/>
      <c r="BL83" s="74"/>
      <c r="BM83" s="74"/>
      <c r="BN83" s="74"/>
      <c r="BO83" s="74"/>
      <c r="BP83" s="74"/>
      <c r="BQ83" s="74"/>
      <c r="BR83" s="74"/>
      <c r="BS83" s="74"/>
      <c r="BT83" s="74"/>
      <c r="BU83" s="74"/>
      <c r="BV83" s="74"/>
      <c r="BX83" s="74"/>
      <c r="BY83" s="74"/>
      <c r="BZ83" s="74"/>
      <c r="CA83" s="74"/>
      <c r="CB83" s="74"/>
      <c r="CC83" s="74"/>
      <c r="CD83" s="74"/>
      <c r="CE83" s="74"/>
      <c r="CF83" s="74"/>
      <c r="CG83" s="74"/>
      <c r="CH83" s="74"/>
      <c r="CI83" s="74"/>
      <c r="CJ83" s="74"/>
      <c r="CK83" s="74"/>
      <c r="CL83" s="74"/>
      <c r="CM83" s="74"/>
      <c r="CN83" s="74"/>
      <c r="CO83" s="74"/>
      <c r="CP83" s="74"/>
      <c r="CQ83" s="74"/>
      <c r="CR83" s="74"/>
      <c r="CS83" s="74"/>
      <c r="CT83" s="74"/>
      <c r="CU83" s="74"/>
      <c r="DA83" s="74"/>
      <c r="DB83" s="74"/>
      <c r="DC83" s="74"/>
      <c r="DD83" s="74"/>
      <c r="DE83" s="74"/>
      <c r="DF83" s="74"/>
      <c r="DG83" s="74"/>
      <c r="DH83" s="74"/>
      <c r="DI83" s="74"/>
      <c r="DJ83" s="74"/>
      <c r="DK83" s="74"/>
      <c r="DL83" s="74"/>
      <c r="DM83" s="74"/>
      <c r="DN83" s="74"/>
      <c r="DO83" s="74"/>
      <c r="DP83" s="74"/>
      <c r="DR83" s="74"/>
      <c r="DS83" s="74"/>
      <c r="DT83" s="74"/>
      <c r="DU83" s="74"/>
      <c r="DV83" s="74"/>
      <c r="DW83" s="74"/>
      <c r="DX83" s="74"/>
      <c r="DY83" s="74"/>
      <c r="DZ83" s="74"/>
      <c r="EA83" s="74"/>
      <c r="EB83" s="74"/>
      <c r="EC83" s="74"/>
      <c r="ED83" s="74"/>
      <c r="EE83" s="74"/>
      <c r="EF83" s="74"/>
      <c r="EG83" s="74"/>
      <c r="EH83" s="74"/>
      <c r="EI83" s="74"/>
      <c r="EJ83" s="74"/>
      <c r="EL83" s="74"/>
      <c r="EM83" s="74"/>
      <c r="EN83" s="74"/>
      <c r="EO83" s="74"/>
      <c r="EP83" s="74"/>
      <c r="EQ83" s="74"/>
      <c r="ER83" s="74"/>
      <c r="ES83" s="74"/>
      <c r="ET83" s="74"/>
      <c r="EU83" s="74"/>
      <c r="EV83" s="74"/>
      <c r="EW83" s="74"/>
      <c r="EX83" s="74"/>
      <c r="EY83" s="74"/>
      <c r="EZ83" s="74"/>
      <c r="FA83" s="74"/>
      <c r="FB83" s="74"/>
      <c r="FC83" s="74"/>
      <c r="FD83" s="74"/>
      <c r="FE83" s="74"/>
      <c r="FF83" s="74"/>
      <c r="FH83" s="24"/>
      <c r="FI83" s="24"/>
      <c r="FJ83" s="24"/>
      <c r="FK83" s="24"/>
      <c r="FL83" s="74"/>
      <c r="FM83" s="74"/>
      <c r="FN83" s="74"/>
      <c r="FO83" s="74"/>
      <c r="FP83" s="74"/>
      <c r="FQ83" s="74"/>
      <c r="FR83" s="74"/>
      <c r="FS83" s="74"/>
      <c r="FT83" s="74"/>
      <c r="FU83" s="74"/>
      <c r="FV83" s="74"/>
      <c r="FW83" s="74"/>
      <c r="FX83" s="74"/>
      <c r="FY83" s="74"/>
      <c r="FZ83" s="74"/>
      <c r="GA83" s="74"/>
      <c r="GB83" s="74"/>
      <c r="GC83" s="74"/>
      <c r="GD83" s="74"/>
      <c r="GF83" s="74"/>
      <c r="GG83" s="74"/>
      <c r="GH83" s="74"/>
      <c r="GI83" s="74"/>
      <c r="GJ83" s="74"/>
      <c r="GK83" s="74"/>
      <c r="GL83" s="74"/>
      <c r="GM83" s="74"/>
      <c r="GN83" s="74"/>
      <c r="GO83" s="74"/>
      <c r="GP83" s="74"/>
      <c r="GQ83" s="74"/>
      <c r="GR83" s="74"/>
      <c r="GS83" s="74"/>
      <c r="GT83" s="74"/>
      <c r="GU83" s="74"/>
      <c r="GV83" s="74"/>
      <c r="GW83" s="74"/>
      <c r="GX83" s="74"/>
      <c r="GZ83" s="25"/>
      <c r="HA83" s="25"/>
      <c r="HB83" s="74"/>
      <c r="HC83" s="74"/>
      <c r="HD83" s="74"/>
      <c r="HE83" s="74"/>
      <c r="HF83" s="74"/>
      <c r="HG83" s="74"/>
      <c r="HH83" s="74"/>
      <c r="HI83" s="74"/>
      <c r="HJ83" s="74"/>
      <c r="HK83" s="74"/>
      <c r="HL83" s="74"/>
      <c r="HM83" s="74"/>
      <c r="HN83" s="74"/>
      <c r="HO83" s="74"/>
      <c r="HP83" s="74"/>
      <c r="HQ83" s="74"/>
      <c r="HR83" s="74"/>
      <c r="HS83" s="74"/>
      <c r="HT83" s="74"/>
      <c r="HU83" s="74"/>
      <c r="HW83" s="74"/>
      <c r="HX83" s="74"/>
      <c r="HY83" s="74"/>
      <c r="HZ83" s="74"/>
      <c r="IA83" s="74"/>
      <c r="IB83" s="74"/>
      <c r="IC83" s="74"/>
      <c r="ID83" s="74"/>
      <c r="IE83" s="74"/>
      <c r="IF83" s="74"/>
      <c r="IG83" s="74"/>
      <c r="IH83" s="74"/>
      <c r="II83" s="74"/>
      <c r="IJ83" s="74"/>
      <c r="IK83" s="74"/>
      <c r="IL83" s="74"/>
      <c r="IM83" s="74"/>
      <c r="IN83" s="74"/>
      <c r="IO83" s="74"/>
      <c r="IP83" s="74"/>
      <c r="IQ83" s="74"/>
      <c r="IR83" s="74"/>
      <c r="IS83" s="74"/>
      <c r="IT83" s="74"/>
      <c r="IU83" s="74"/>
      <c r="IV83" s="74"/>
      <c r="IW83" s="74"/>
      <c r="IX83" s="74"/>
      <c r="IY83" s="74"/>
      <c r="IZ83" s="74"/>
      <c r="JA83" s="74"/>
      <c r="JB83" s="74"/>
      <c r="JC83" s="74"/>
      <c r="JD83" s="74"/>
      <c r="JE83" s="74"/>
      <c r="JF83" s="74"/>
      <c r="JG83" s="74"/>
      <c r="JH83" s="74"/>
      <c r="JI83" s="74"/>
      <c r="JJ83" s="74"/>
      <c r="JK83" s="74"/>
      <c r="JL83" s="74"/>
      <c r="JM83" s="74"/>
      <c r="JN83" s="74"/>
      <c r="JO83" s="74"/>
      <c r="JP83" s="74"/>
      <c r="JQ83" s="74"/>
      <c r="JR83" s="74"/>
      <c r="JS83" s="74"/>
      <c r="JT83" s="74"/>
      <c r="JU83" s="75"/>
      <c r="JV83" s="75"/>
      <c r="JW83" s="75"/>
      <c r="JX83" s="75"/>
      <c r="JY83" s="75"/>
      <c r="JZ83" s="75"/>
      <c r="KA83" s="75"/>
      <c r="KB83" s="75"/>
      <c r="KC83" s="75"/>
      <c r="KD83" s="75"/>
      <c r="KE83" s="75"/>
      <c r="KH83" s="16"/>
      <c r="KI83" s="16"/>
      <c r="KJ83" s="16"/>
      <c r="KK83" s="16"/>
      <c r="KL83" s="16"/>
      <c r="KM83" s="16"/>
      <c r="KN83" s="16"/>
    </row>
    <row r="84" spans="4:300" s="15" customFormat="1">
      <c r="D84" s="9"/>
      <c r="G84" s="74"/>
      <c r="H84" s="74"/>
      <c r="I84" s="74"/>
      <c r="J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4"/>
      <c r="AS84" s="74"/>
      <c r="AT84" s="74"/>
      <c r="AU84" s="74"/>
      <c r="AV84" s="74"/>
      <c r="AW84" s="74"/>
      <c r="AX84" s="74"/>
      <c r="AY84" s="74"/>
      <c r="AZ84" s="74"/>
      <c r="BA84" s="74"/>
      <c r="BB84" s="74"/>
      <c r="BD84" s="24"/>
      <c r="BE84" s="24"/>
      <c r="BG84" s="74"/>
      <c r="BH84" s="74"/>
      <c r="BI84" s="74"/>
      <c r="BJ84" s="74"/>
      <c r="BK84" s="74"/>
      <c r="BL84" s="74"/>
      <c r="BM84" s="74"/>
      <c r="BN84" s="74"/>
      <c r="BO84" s="74"/>
      <c r="BP84" s="74"/>
      <c r="BQ84" s="74"/>
      <c r="BR84" s="74"/>
      <c r="BS84" s="74"/>
      <c r="BT84" s="74"/>
      <c r="BU84" s="74"/>
      <c r="BV84" s="74"/>
      <c r="BX84" s="74"/>
      <c r="BY84" s="74"/>
      <c r="BZ84" s="74"/>
      <c r="CA84" s="74"/>
      <c r="CB84" s="74"/>
      <c r="CC84" s="74"/>
      <c r="CD84" s="74"/>
      <c r="CE84" s="74"/>
      <c r="CF84" s="74"/>
      <c r="CG84" s="74"/>
      <c r="CH84" s="74"/>
      <c r="CI84" s="74"/>
      <c r="CJ84" s="74"/>
      <c r="CK84" s="74"/>
      <c r="CL84" s="74"/>
      <c r="CM84" s="74"/>
      <c r="CN84" s="74"/>
      <c r="CO84" s="74"/>
      <c r="CP84" s="74"/>
      <c r="CQ84" s="74"/>
      <c r="CR84" s="74"/>
      <c r="CS84" s="74"/>
      <c r="CT84" s="74"/>
      <c r="CU84" s="74"/>
      <c r="DA84" s="74"/>
      <c r="DB84" s="74"/>
      <c r="DC84" s="74"/>
      <c r="DD84" s="74"/>
      <c r="DE84" s="74"/>
      <c r="DF84" s="74"/>
      <c r="DG84" s="74"/>
      <c r="DH84" s="74"/>
      <c r="DI84" s="74"/>
      <c r="DJ84" s="74"/>
      <c r="DK84" s="74"/>
      <c r="DL84" s="74"/>
      <c r="DM84" s="74"/>
      <c r="DN84" s="74"/>
      <c r="DO84" s="74"/>
      <c r="DP84" s="74"/>
      <c r="DR84" s="74"/>
      <c r="DS84" s="74"/>
      <c r="DT84" s="74"/>
      <c r="DU84" s="74"/>
      <c r="DV84" s="74"/>
      <c r="DW84" s="74"/>
      <c r="DX84" s="74"/>
      <c r="DY84" s="74"/>
      <c r="DZ84" s="74"/>
      <c r="EA84" s="74"/>
      <c r="EB84" s="74"/>
      <c r="EC84" s="74"/>
      <c r="ED84" s="74"/>
      <c r="EE84" s="74"/>
      <c r="EF84" s="74"/>
      <c r="EG84" s="74"/>
      <c r="EH84" s="74"/>
      <c r="EI84" s="74"/>
      <c r="EJ84" s="74"/>
      <c r="EL84" s="74"/>
      <c r="EM84" s="74"/>
      <c r="EN84" s="74"/>
      <c r="EO84" s="74"/>
      <c r="EP84" s="74"/>
      <c r="EQ84" s="74"/>
      <c r="ER84" s="74"/>
      <c r="ES84" s="74"/>
      <c r="ET84" s="74"/>
      <c r="EU84" s="74"/>
      <c r="EV84" s="74"/>
      <c r="EW84" s="74"/>
      <c r="EX84" s="74"/>
      <c r="EY84" s="74"/>
      <c r="EZ84" s="74"/>
      <c r="FA84" s="74"/>
      <c r="FB84" s="74"/>
      <c r="FC84" s="74"/>
      <c r="FD84" s="74"/>
      <c r="FE84" s="74"/>
      <c r="FF84" s="74"/>
      <c r="FH84" s="24"/>
      <c r="FI84" s="24"/>
      <c r="FJ84" s="24"/>
      <c r="FK84" s="24"/>
      <c r="FL84" s="74"/>
      <c r="FM84" s="74"/>
      <c r="FN84" s="74"/>
      <c r="FO84" s="74"/>
      <c r="FP84" s="74"/>
      <c r="FQ84" s="74"/>
      <c r="FR84" s="74"/>
      <c r="FS84" s="74"/>
      <c r="FT84" s="74"/>
      <c r="FU84" s="74"/>
      <c r="FV84" s="74"/>
      <c r="FW84" s="74"/>
      <c r="FX84" s="74"/>
      <c r="FY84" s="74"/>
      <c r="FZ84" s="74"/>
      <c r="GA84" s="74"/>
      <c r="GB84" s="74"/>
      <c r="GC84" s="74"/>
      <c r="GD84" s="74"/>
      <c r="GF84" s="74"/>
      <c r="GG84" s="74"/>
      <c r="GH84" s="74"/>
      <c r="GI84" s="74"/>
      <c r="GJ84" s="74"/>
      <c r="GK84" s="74"/>
      <c r="GL84" s="74"/>
      <c r="GM84" s="74"/>
      <c r="GN84" s="74"/>
      <c r="GO84" s="74"/>
      <c r="GP84" s="74"/>
      <c r="GQ84" s="74"/>
      <c r="GR84" s="74"/>
      <c r="GS84" s="74"/>
      <c r="GT84" s="74"/>
      <c r="GU84" s="74"/>
      <c r="GV84" s="74"/>
      <c r="GW84" s="74"/>
      <c r="GX84" s="74"/>
      <c r="GZ84" s="25"/>
      <c r="HA84" s="25"/>
      <c r="HB84" s="74"/>
      <c r="HC84" s="74"/>
      <c r="HD84" s="74"/>
      <c r="HE84" s="74"/>
      <c r="HF84" s="74"/>
      <c r="HG84" s="74"/>
      <c r="HH84" s="74"/>
      <c r="HI84" s="74"/>
      <c r="HJ84" s="74"/>
      <c r="HK84" s="74"/>
      <c r="HL84" s="74"/>
      <c r="HM84" s="74"/>
      <c r="HN84" s="74"/>
      <c r="HO84" s="74"/>
      <c r="HP84" s="74"/>
      <c r="HQ84" s="74"/>
      <c r="HR84" s="74"/>
      <c r="HS84" s="74"/>
      <c r="HT84" s="74"/>
      <c r="HU84" s="74"/>
      <c r="HW84" s="74"/>
      <c r="HX84" s="74"/>
      <c r="HY84" s="74"/>
      <c r="HZ84" s="74"/>
      <c r="IA84" s="74"/>
      <c r="IB84" s="74"/>
      <c r="IC84" s="74"/>
      <c r="ID84" s="74"/>
      <c r="IE84" s="74"/>
      <c r="IF84" s="74"/>
      <c r="IG84" s="74"/>
      <c r="IH84" s="74"/>
      <c r="II84" s="74"/>
      <c r="IJ84" s="74"/>
      <c r="IK84" s="74"/>
      <c r="IL84" s="74"/>
      <c r="IM84" s="74"/>
      <c r="IN84" s="74"/>
      <c r="IO84" s="74"/>
      <c r="IP84" s="74"/>
      <c r="IQ84" s="74"/>
      <c r="IR84" s="74"/>
      <c r="IS84" s="74"/>
      <c r="IT84" s="74"/>
      <c r="IU84" s="74"/>
      <c r="IV84" s="74"/>
      <c r="IW84" s="74"/>
      <c r="IX84" s="74"/>
      <c r="IY84" s="74"/>
      <c r="IZ84" s="74"/>
      <c r="JA84" s="74"/>
      <c r="JB84" s="74"/>
      <c r="JC84" s="74"/>
      <c r="JD84" s="74"/>
      <c r="JE84" s="74"/>
      <c r="JF84" s="74"/>
      <c r="JG84" s="74"/>
      <c r="JH84" s="74"/>
      <c r="JI84" s="74"/>
      <c r="JJ84" s="74"/>
      <c r="JK84" s="74"/>
      <c r="JL84" s="74"/>
      <c r="JM84" s="74"/>
      <c r="JN84" s="74"/>
      <c r="JO84" s="74"/>
      <c r="JP84" s="74"/>
      <c r="JQ84" s="74"/>
      <c r="JR84" s="74"/>
      <c r="JS84" s="74"/>
      <c r="JT84" s="74"/>
      <c r="JU84" s="75"/>
      <c r="JV84" s="75"/>
      <c r="JW84" s="75"/>
      <c r="JX84" s="75"/>
      <c r="JY84" s="75"/>
      <c r="JZ84" s="75"/>
      <c r="KA84" s="75"/>
      <c r="KB84" s="75"/>
      <c r="KC84" s="75"/>
      <c r="KD84" s="75"/>
      <c r="KE84" s="75"/>
      <c r="KH84" s="16"/>
      <c r="KI84" s="16"/>
      <c r="KJ84" s="16"/>
      <c r="KK84" s="16"/>
      <c r="KL84" s="16"/>
      <c r="KM84" s="16"/>
      <c r="KN84" s="16"/>
    </row>
    <row r="85" spans="4:300" s="15" customFormat="1">
      <c r="D85" s="9"/>
      <c r="G85" s="74"/>
      <c r="H85" s="74"/>
      <c r="I85" s="74"/>
      <c r="J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4"/>
      <c r="AS85" s="74"/>
      <c r="AT85" s="74"/>
      <c r="AU85" s="74"/>
      <c r="AV85" s="74"/>
      <c r="AW85" s="74"/>
      <c r="AX85" s="74"/>
      <c r="AY85" s="74"/>
      <c r="AZ85" s="74"/>
      <c r="BA85" s="74"/>
      <c r="BB85" s="74"/>
      <c r="BD85" s="24"/>
      <c r="BE85" s="24"/>
      <c r="BG85" s="74"/>
      <c r="BH85" s="74"/>
      <c r="BI85" s="74"/>
      <c r="BJ85" s="74"/>
      <c r="BK85" s="74"/>
      <c r="BL85" s="74"/>
      <c r="BM85" s="74"/>
      <c r="BN85" s="74"/>
      <c r="BO85" s="74"/>
      <c r="BP85" s="74"/>
      <c r="BQ85" s="74"/>
      <c r="BR85" s="74"/>
      <c r="BS85" s="74"/>
      <c r="BT85" s="74"/>
      <c r="BU85" s="74"/>
      <c r="BV85" s="74"/>
      <c r="BX85" s="74"/>
      <c r="BY85" s="74"/>
      <c r="BZ85" s="74"/>
      <c r="CA85" s="74"/>
      <c r="CB85" s="74"/>
      <c r="CC85" s="74"/>
      <c r="CD85" s="74"/>
      <c r="CE85" s="74"/>
      <c r="CF85" s="74"/>
      <c r="CG85" s="74"/>
      <c r="CH85" s="74"/>
      <c r="CI85" s="74"/>
      <c r="CJ85" s="74"/>
      <c r="CK85" s="74"/>
      <c r="CL85" s="74"/>
      <c r="CM85" s="74"/>
      <c r="CN85" s="74"/>
      <c r="CO85" s="74"/>
      <c r="CP85" s="74"/>
      <c r="CQ85" s="74"/>
      <c r="CR85" s="74"/>
      <c r="CS85" s="74"/>
      <c r="CT85" s="74"/>
      <c r="CU85" s="74"/>
      <c r="DA85" s="74"/>
      <c r="DB85" s="74"/>
      <c r="DC85" s="74"/>
      <c r="DD85" s="74"/>
      <c r="DE85" s="74"/>
      <c r="DF85" s="74"/>
      <c r="DG85" s="74"/>
      <c r="DH85" s="74"/>
      <c r="DI85" s="74"/>
      <c r="DJ85" s="74"/>
      <c r="DK85" s="74"/>
      <c r="DL85" s="74"/>
      <c r="DM85" s="74"/>
      <c r="DN85" s="74"/>
      <c r="DO85" s="74"/>
      <c r="DP85" s="74"/>
      <c r="DR85" s="74"/>
      <c r="DS85" s="74"/>
      <c r="DT85" s="74"/>
      <c r="DU85" s="74"/>
      <c r="DV85" s="74"/>
      <c r="DW85" s="74"/>
      <c r="DX85" s="74"/>
      <c r="DY85" s="74"/>
      <c r="DZ85" s="74"/>
      <c r="EA85" s="74"/>
      <c r="EB85" s="74"/>
      <c r="EC85" s="74"/>
      <c r="ED85" s="74"/>
      <c r="EE85" s="74"/>
      <c r="EF85" s="74"/>
      <c r="EG85" s="74"/>
      <c r="EH85" s="74"/>
      <c r="EI85" s="74"/>
      <c r="EJ85" s="74"/>
      <c r="EL85" s="74"/>
      <c r="EM85" s="74"/>
      <c r="EN85" s="74"/>
      <c r="EO85" s="74"/>
      <c r="EP85" s="74"/>
      <c r="EQ85" s="74"/>
      <c r="ER85" s="74"/>
      <c r="ES85" s="74"/>
      <c r="ET85" s="74"/>
      <c r="EU85" s="74"/>
      <c r="EV85" s="74"/>
      <c r="EW85" s="74"/>
      <c r="EX85" s="74"/>
      <c r="EY85" s="74"/>
      <c r="EZ85" s="74"/>
      <c r="FA85" s="74"/>
      <c r="FB85" s="74"/>
      <c r="FC85" s="74"/>
      <c r="FD85" s="74"/>
      <c r="FE85" s="74"/>
      <c r="FF85" s="74"/>
      <c r="FH85" s="24"/>
      <c r="FI85" s="24"/>
      <c r="FJ85" s="24"/>
      <c r="FK85" s="24"/>
      <c r="FL85" s="74"/>
      <c r="FM85" s="74"/>
      <c r="FN85" s="74"/>
      <c r="FO85" s="74"/>
      <c r="FP85" s="74"/>
      <c r="FQ85" s="74"/>
      <c r="FR85" s="74"/>
      <c r="FS85" s="74"/>
      <c r="FT85" s="74"/>
      <c r="FU85" s="74"/>
      <c r="FV85" s="74"/>
      <c r="FW85" s="74"/>
      <c r="FX85" s="74"/>
      <c r="FY85" s="74"/>
      <c r="FZ85" s="74"/>
      <c r="GA85" s="74"/>
      <c r="GB85" s="74"/>
      <c r="GC85" s="74"/>
      <c r="GD85" s="74"/>
      <c r="GF85" s="74"/>
      <c r="GG85" s="74"/>
      <c r="GH85" s="74"/>
      <c r="GI85" s="74"/>
      <c r="GJ85" s="74"/>
      <c r="GK85" s="74"/>
      <c r="GL85" s="74"/>
      <c r="GM85" s="74"/>
      <c r="GN85" s="74"/>
      <c r="GO85" s="74"/>
      <c r="GP85" s="74"/>
      <c r="GQ85" s="74"/>
      <c r="GR85" s="74"/>
      <c r="GS85" s="74"/>
      <c r="GT85" s="74"/>
      <c r="GU85" s="74"/>
      <c r="GV85" s="74"/>
      <c r="GW85" s="74"/>
      <c r="GX85" s="74"/>
      <c r="GZ85" s="25"/>
      <c r="HA85" s="25"/>
      <c r="HB85" s="74"/>
      <c r="HC85" s="74"/>
      <c r="HD85" s="74"/>
      <c r="HE85" s="74"/>
      <c r="HF85" s="74"/>
      <c r="HG85" s="74"/>
      <c r="HH85" s="74"/>
      <c r="HI85" s="74"/>
      <c r="HJ85" s="74"/>
      <c r="HK85" s="74"/>
      <c r="HL85" s="74"/>
      <c r="HM85" s="74"/>
      <c r="HN85" s="74"/>
      <c r="HO85" s="74"/>
      <c r="HP85" s="74"/>
      <c r="HQ85" s="74"/>
      <c r="HR85" s="74"/>
      <c r="HS85" s="74"/>
      <c r="HT85" s="74"/>
      <c r="HU85" s="74"/>
      <c r="HW85" s="74"/>
      <c r="HX85" s="74"/>
      <c r="HY85" s="74"/>
      <c r="HZ85" s="74"/>
      <c r="IA85" s="74"/>
      <c r="IB85" s="74"/>
      <c r="IC85" s="74"/>
      <c r="ID85" s="74"/>
      <c r="IE85" s="74"/>
      <c r="IF85" s="74"/>
      <c r="IG85" s="74"/>
      <c r="IH85" s="74"/>
      <c r="II85" s="74"/>
      <c r="IJ85" s="74"/>
      <c r="IK85" s="74"/>
      <c r="IL85" s="74"/>
      <c r="IM85" s="74"/>
      <c r="IN85" s="74"/>
      <c r="IO85" s="74"/>
      <c r="IP85" s="74"/>
      <c r="IQ85" s="74"/>
      <c r="IR85" s="74"/>
      <c r="IS85" s="74"/>
      <c r="IT85" s="74"/>
      <c r="IU85" s="74"/>
      <c r="IV85" s="74"/>
      <c r="IW85" s="74"/>
      <c r="IX85" s="74"/>
      <c r="IY85" s="74"/>
      <c r="IZ85" s="74"/>
      <c r="JA85" s="74"/>
      <c r="JB85" s="74"/>
      <c r="JC85" s="74"/>
      <c r="JD85" s="74"/>
      <c r="JE85" s="74"/>
      <c r="JF85" s="74"/>
      <c r="JG85" s="74"/>
      <c r="JH85" s="74"/>
      <c r="JI85" s="74"/>
      <c r="JJ85" s="74"/>
      <c r="JK85" s="74"/>
      <c r="JL85" s="74"/>
      <c r="JM85" s="74"/>
      <c r="JN85" s="74"/>
      <c r="JO85" s="74"/>
      <c r="JP85" s="74"/>
      <c r="JQ85" s="74"/>
      <c r="JR85" s="74"/>
      <c r="JS85" s="74"/>
      <c r="JT85" s="74"/>
      <c r="JU85" s="75"/>
      <c r="JV85" s="75"/>
      <c r="JW85" s="75"/>
      <c r="JX85" s="75"/>
      <c r="JY85" s="75"/>
      <c r="JZ85" s="75"/>
      <c r="KA85" s="75"/>
      <c r="KB85" s="75"/>
      <c r="KC85" s="75"/>
      <c r="KD85" s="75"/>
      <c r="KE85" s="75"/>
      <c r="KH85" s="16"/>
      <c r="KI85" s="16"/>
      <c r="KJ85" s="16"/>
      <c r="KK85" s="16"/>
      <c r="KL85" s="16"/>
      <c r="KM85" s="16"/>
      <c r="KN85" s="16"/>
    </row>
    <row r="86" spans="4:300" s="15" customFormat="1">
      <c r="D86" s="9"/>
      <c r="G86" s="74"/>
      <c r="H86" s="74"/>
      <c r="I86" s="74"/>
      <c r="J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4"/>
      <c r="AT86" s="74"/>
      <c r="AU86" s="74"/>
      <c r="AV86" s="74"/>
      <c r="AW86" s="74"/>
      <c r="AX86" s="74"/>
      <c r="AY86" s="74"/>
      <c r="AZ86" s="74"/>
      <c r="BA86" s="74"/>
      <c r="BB86" s="74"/>
      <c r="BD86" s="24"/>
      <c r="BE86" s="24"/>
      <c r="BG86" s="74"/>
      <c r="BH86" s="74"/>
      <c r="BI86" s="74"/>
      <c r="BJ86" s="74"/>
      <c r="BK86" s="74"/>
      <c r="BL86" s="74"/>
      <c r="BM86" s="74"/>
      <c r="BN86" s="74"/>
      <c r="BO86" s="74"/>
      <c r="BP86" s="74"/>
      <c r="BQ86" s="74"/>
      <c r="BR86" s="74"/>
      <c r="BS86" s="74"/>
      <c r="BT86" s="74"/>
      <c r="BU86" s="74"/>
      <c r="BV86" s="74"/>
      <c r="BX86" s="74"/>
      <c r="BY86" s="74"/>
      <c r="BZ86" s="74"/>
      <c r="CA86" s="74"/>
      <c r="CB86" s="74"/>
      <c r="CC86" s="74"/>
      <c r="CD86" s="74"/>
      <c r="CE86" s="74"/>
      <c r="CF86" s="74"/>
      <c r="CG86" s="74"/>
      <c r="CH86" s="74"/>
      <c r="CI86" s="74"/>
      <c r="CJ86" s="74"/>
      <c r="CK86" s="74"/>
      <c r="CL86" s="74"/>
      <c r="CM86" s="74"/>
      <c r="CN86" s="74"/>
      <c r="CO86" s="74"/>
      <c r="CP86" s="74"/>
      <c r="CQ86" s="74"/>
      <c r="CR86" s="74"/>
      <c r="CS86" s="74"/>
      <c r="CT86" s="74"/>
      <c r="CU86" s="74"/>
      <c r="DA86" s="74"/>
      <c r="DB86" s="74"/>
      <c r="DC86" s="74"/>
      <c r="DD86" s="74"/>
      <c r="DE86" s="74"/>
      <c r="DF86" s="74"/>
      <c r="DG86" s="74"/>
      <c r="DH86" s="74"/>
      <c r="DI86" s="74"/>
      <c r="DJ86" s="74"/>
      <c r="DK86" s="74"/>
      <c r="DL86" s="74"/>
      <c r="DM86" s="74"/>
      <c r="DN86" s="74"/>
      <c r="DO86" s="74"/>
      <c r="DP86" s="74"/>
      <c r="DR86" s="74"/>
      <c r="DS86" s="74"/>
      <c r="DT86" s="74"/>
      <c r="DU86" s="74"/>
      <c r="DV86" s="74"/>
      <c r="DW86" s="74"/>
      <c r="DX86" s="74"/>
      <c r="DY86" s="74"/>
      <c r="DZ86" s="74"/>
      <c r="EA86" s="74"/>
      <c r="EB86" s="74"/>
      <c r="EC86" s="74"/>
      <c r="ED86" s="74"/>
      <c r="EE86" s="74"/>
      <c r="EF86" s="74"/>
      <c r="EG86" s="74"/>
      <c r="EH86" s="74"/>
      <c r="EI86" s="74"/>
      <c r="EJ86" s="74"/>
      <c r="EL86" s="74"/>
      <c r="EM86" s="74"/>
      <c r="EN86" s="74"/>
      <c r="EO86" s="74"/>
      <c r="EP86" s="74"/>
      <c r="EQ86" s="74"/>
      <c r="ER86" s="74"/>
      <c r="ES86" s="74"/>
      <c r="ET86" s="74"/>
      <c r="EU86" s="74"/>
      <c r="EV86" s="74"/>
      <c r="EW86" s="74"/>
      <c r="EX86" s="74"/>
      <c r="EY86" s="74"/>
      <c r="EZ86" s="74"/>
      <c r="FA86" s="74"/>
      <c r="FB86" s="74"/>
      <c r="FC86" s="74"/>
      <c r="FD86" s="74"/>
      <c r="FE86" s="74"/>
      <c r="FF86" s="74"/>
      <c r="FH86" s="24"/>
      <c r="FI86" s="24"/>
      <c r="FJ86" s="24"/>
      <c r="FK86" s="24"/>
      <c r="FL86" s="74"/>
      <c r="FM86" s="74"/>
      <c r="FN86" s="74"/>
      <c r="FO86" s="74"/>
      <c r="FP86" s="74"/>
      <c r="FQ86" s="74"/>
      <c r="FR86" s="74"/>
      <c r="FS86" s="74"/>
      <c r="FT86" s="74"/>
      <c r="FU86" s="74"/>
      <c r="FV86" s="74"/>
      <c r="FW86" s="74"/>
      <c r="FX86" s="74"/>
      <c r="FY86" s="74"/>
      <c r="FZ86" s="74"/>
      <c r="GA86" s="74"/>
      <c r="GB86" s="74"/>
      <c r="GC86" s="74"/>
      <c r="GD86" s="74"/>
      <c r="GF86" s="74"/>
      <c r="GG86" s="74"/>
      <c r="GH86" s="74"/>
      <c r="GI86" s="74"/>
      <c r="GJ86" s="74"/>
      <c r="GK86" s="74"/>
      <c r="GL86" s="74"/>
      <c r="GM86" s="74"/>
      <c r="GN86" s="74"/>
      <c r="GO86" s="74"/>
      <c r="GP86" s="74"/>
      <c r="GQ86" s="74"/>
      <c r="GR86" s="74"/>
      <c r="GS86" s="74"/>
      <c r="GT86" s="74"/>
      <c r="GU86" s="74"/>
      <c r="GV86" s="74"/>
      <c r="GW86" s="74"/>
      <c r="GX86" s="74"/>
      <c r="GZ86" s="25"/>
      <c r="HA86" s="25"/>
      <c r="HB86" s="74"/>
      <c r="HC86" s="74"/>
      <c r="HD86" s="74"/>
      <c r="HE86" s="74"/>
      <c r="HF86" s="74"/>
      <c r="HG86" s="74"/>
      <c r="HH86" s="74"/>
      <c r="HI86" s="74"/>
      <c r="HJ86" s="74"/>
      <c r="HK86" s="74"/>
      <c r="HL86" s="74"/>
      <c r="HM86" s="74"/>
      <c r="HN86" s="74"/>
      <c r="HO86" s="74"/>
      <c r="HP86" s="74"/>
      <c r="HQ86" s="74"/>
      <c r="HR86" s="74"/>
      <c r="HS86" s="74"/>
      <c r="HT86" s="74"/>
      <c r="HU86" s="74"/>
      <c r="HW86" s="74"/>
      <c r="HX86" s="74"/>
      <c r="HY86" s="74"/>
      <c r="HZ86" s="74"/>
      <c r="IA86" s="74"/>
      <c r="IB86" s="74"/>
      <c r="IC86" s="74"/>
      <c r="ID86" s="74"/>
      <c r="IE86" s="74"/>
      <c r="IF86" s="74"/>
      <c r="IG86" s="74"/>
      <c r="IH86" s="74"/>
      <c r="II86" s="74"/>
      <c r="IJ86" s="74"/>
      <c r="IK86" s="74"/>
      <c r="IL86" s="74"/>
      <c r="IM86" s="74"/>
      <c r="IN86" s="74"/>
      <c r="IO86" s="74"/>
      <c r="IP86" s="74"/>
      <c r="IQ86" s="74"/>
      <c r="IR86" s="74"/>
      <c r="IS86" s="74"/>
      <c r="IT86" s="74"/>
      <c r="IU86" s="74"/>
      <c r="IV86" s="74"/>
      <c r="IW86" s="74"/>
      <c r="IX86" s="74"/>
      <c r="IY86" s="74"/>
      <c r="IZ86" s="74"/>
      <c r="JA86" s="74"/>
      <c r="JB86" s="74"/>
      <c r="JC86" s="74"/>
      <c r="JD86" s="74"/>
      <c r="JE86" s="74"/>
      <c r="JF86" s="74"/>
      <c r="JG86" s="74"/>
      <c r="JH86" s="74"/>
      <c r="JI86" s="74"/>
      <c r="JJ86" s="74"/>
      <c r="JK86" s="74"/>
      <c r="JL86" s="74"/>
      <c r="JM86" s="74"/>
      <c r="JN86" s="74"/>
      <c r="JO86" s="74"/>
      <c r="JP86" s="74"/>
      <c r="JQ86" s="74"/>
      <c r="JR86" s="74"/>
      <c r="JS86" s="74"/>
      <c r="JT86" s="74"/>
      <c r="JU86" s="75"/>
      <c r="JV86" s="75"/>
      <c r="JW86" s="75"/>
      <c r="JX86" s="75"/>
      <c r="JY86" s="75"/>
      <c r="JZ86" s="75"/>
      <c r="KA86" s="75"/>
      <c r="KB86" s="75"/>
      <c r="KC86" s="75"/>
      <c r="KD86" s="75"/>
      <c r="KE86" s="75"/>
      <c r="KH86" s="16"/>
      <c r="KI86" s="16"/>
      <c r="KJ86" s="16"/>
      <c r="KK86" s="16"/>
      <c r="KL86" s="16"/>
      <c r="KM86" s="16"/>
      <c r="KN86" s="16"/>
    </row>
    <row r="87" spans="4:300" s="15" customFormat="1">
      <c r="D87" s="9"/>
      <c r="G87" s="74"/>
      <c r="H87" s="74"/>
      <c r="I87" s="74"/>
      <c r="J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D87" s="24"/>
      <c r="BE87" s="24"/>
      <c r="BG87" s="74"/>
      <c r="BH87" s="74"/>
      <c r="BI87" s="74"/>
      <c r="BJ87" s="74"/>
      <c r="BK87" s="74"/>
      <c r="BL87" s="74"/>
      <c r="BM87" s="74"/>
      <c r="BN87" s="74"/>
      <c r="BO87" s="74"/>
      <c r="BP87" s="74"/>
      <c r="BQ87" s="74"/>
      <c r="BR87" s="74"/>
      <c r="BS87" s="74"/>
      <c r="BT87" s="74"/>
      <c r="BU87" s="74"/>
      <c r="BV87" s="74"/>
      <c r="BX87" s="74"/>
      <c r="BY87" s="74"/>
      <c r="BZ87" s="74"/>
      <c r="CA87" s="74"/>
      <c r="CB87" s="74"/>
      <c r="CC87" s="74"/>
      <c r="CD87" s="74"/>
      <c r="CE87" s="74"/>
      <c r="CF87" s="74"/>
      <c r="CG87" s="74"/>
      <c r="CH87" s="74"/>
      <c r="CI87" s="74"/>
      <c r="CJ87" s="74"/>
      <c r="CK87" s="74"/>
      <c r="CL87" s="74"/>
      <c r="CM87" s="74"/>
      <c r="CN87" s="74"/>
      <c r="CO87" s="74"/>
      <c r="CP87" s="74"/>
      <c r="CQ87" s="74"/>
      <c r="CR87" s="74"/>
      <c r="CS87" s="74"/>
      <c r="CT87" s="74"/>
      <c r="CU87" s="74"/>
      <c r="DA87" s="74"/>
      <c r="DB87" s="74"/>
      <c r="DC87" s="74"/>
      <c r="DD87" s="74"/>
      <c r="DE87" s="74"/>
      <c r="DF87" s="74"/>
      <c r="DG87" s="74"/>
      <c r="DH87" s="74"/>
      <c r="DI87" s="74"/>
      <c r="DJ87" s="74"/>
      <c r="DK87" s="74"/>
      <c r="DL87" s="74"/>
      <c r="DM87" s="74"/>
      <c r="DN87" s="74"/>
      <c r="DO87" s="74"/>
      <c r="DP87" s="74"/>
      <c r="DR87" s="74"/>
      <c r="DS87" s="74"/>
      <c r="DT87" s="74"/>
      <c r="DU87" s="74"/>
      <c r="DV87" s="74"/>
      <c r="DW87" s="74"/>
      <c r="DX87" s="74"/>
      <c r="DY87" s="74"/>
      <c r="DZ87" s="74"/>
      <c r="EA87" s="74"/>
      <c r="EB87" s="74"/>
      <c r="EC87" s="74"/>
      <c r="ED87" s="74"/>
      <c r="EE87" s="74"/>
      <c r="EF87" s="74"/>
      <c r="EG87" s="74"/>
      <c r="EH87" s="74"/>
      <c r="EI87" s="74"/>
      <c r="EJ87" s="74"/>
      <c r="EL87" s="74"/>
      <c r="EM87" s="74"/>
      <c r="EN87" s="74"/>
      <c r="EO87" s="74"/>
      <c r="EP87" s="74"/>
      <c r="EQ87" s="74"/>
      <c r="ER87" s="74"/>
      <c r="ES87" s="74"/>
      <c r="ET87" s="74"/>
      <c r="EU87" s="74"/>
      <c r="EV87" s="74"/>
      <c r="EW87" s="74"/>
      <c r="EX87" s="74"/>
      <c r="EY87" s="74"/>
      <c r="EZ87" s="74"/>
      <c r="FA87" s="74"/>
      <c r="FB87" s="74"/>
      <c r="FC87" s="74"/>
      <c r="FD87" s="74"/>
      <c r="FE87" s="74"/>
      <c r="FF87" s="74"/>
      <c r="FH87" s="24"/>
      <c r="FI87" s="24"/>
      <c r="FJ87" s="24"/>
      <c r="FK87" s="24"/>
      <c r="FL87" s="74"/>
      <c r="FM87" s="74"/>
      <c r="FN87" s="74"/>
      <c r="FO87" s="74"/>
      <c r="FP87" s="74"/>
      <c r="FQ87" s="74"/>
      <c r="FR87" s="74"/>
      <c r="FS87" s="74"/>
      <c r="FT87" s="74"/>
      <c r="FU87" s="74"/>
      <c r="FV87" s="74"/>
      <c r="FW87" s="74"/>
      <c r="FX87" s="74"/>
      <c r="FY87" s="74"/>
      <c r="FZ87" s="74"/>
      <c r="GA87" s="74"/>
      <c r="GB87" s="74"/>
      <c r="GC87" s="74"/>
      <c r="GD87" s="74"/>
      <c r="GF87" s="74"/>
      <c r="GG87" s="74"/>
      <c r="GH87" s="74"/>
      <c r="GI87" s="74"/>
      <c r="GJ87" s="74"/>
      <c r="GK87" s="74"/>
      <c r="GL87" s="74"/>
      <c r="GM87" s="74"/>
      <c r="GN87" s="74"/>
      <c r="GO87" s="74"/>
      <c r="GP87" s="74"/>
      <c r="GQ87" s="74"/>
      <c r="GR87" s="74"/>
      <c r="GS87" s="74"/>
      <c r="GT87" s="74"/>
      <c r="GU87" s="74"/>
      <c r="GV87" s="74"/>
      <c r="GW87" s="74"/>
      <c r="GX87" s="74"/>
      <c r="GZ87" s="25"/>
      <c r="HA87" s="25"/>
      <c r="HB87" s="74"/>
      <c r="HC87" s="74"/>
      <c r="HD87" s="74"/>
      <c r="HE87" s="74"/>
      <c r="HF87" s="74"/>
      <c r="HG87" s="74"/>
      <c r="HH87" s="74"/>
      <c r="HI87" s="74"/>
      <c r="HJ87" s="74"/>
      <c r="HK87" s="74"/>
      <c r="HL87" s="74"/>
      <c r="HM87" s="74"/>
      <c r="HN87" s="74"/>
      <c r="HO87" s="74"/>
      <c r="HP87" s="74"/>
      <c r="HQ87" s="74"/>
      <c r="HR87" s="74"/>
      <c r="HS87" s="74"/>
      <c r="HT87" s="74"/>
      <c r="HU87" s="74"/>
      <c r="HW87" s="74"/>
      <c r="HX87" s="74"/>
      <c r="HY87" s="74"/>
      <c r="HZ87" s="74"/>
      <c r="IA87" s="74"/>
      <c r="IB87" s="74"/>
      <c r="IC87" s="74"/>
      <c r="ID87" s="74"/>
      <c r="IE87" s="74"/>
      <c r="IF87" s="74"/>
      <c r="IG87" s="74"/>
      <c r="IH87" s="74"/>
      <c r="II87" s="74"/>
      <c r="IJ87" s="74"/>
      <c r="IK87" s="74"/>
      <c r="IL87" s="74"/>
      <c r="IM87" s="74"/>
      <c r="IN87" s="74"/>
      <c r="IO87" s="74"/>
      <c r="IP87" s="74"/>
      <c r="IQ87" s="74"/>
      <c r="IR87" s="74"/>
      <c r="IS87" s="74"/>
      <c r="IT87" s="74"/>
      <c r="IU87" s="74"/>
      <c r="IV87" s="74"/>
      <c r="IW87" s="74"/>
      <c r="IX87" s="74"/>
      <c r="IY87" s="74"/>
      <c r="IZ87" s="74"/>
      <c r="JA87" s="74"/>
      <c r="JB87" s="74"/>
      <c r="JC87" s="74"/>
      <c r="JD87" s="74"/>
      <c r="JE87" s="74"/>
      <c r="JF87" s="74"/>
      <c r="JG87" s="74"/>
      <c r="JH87" s="74"/>
      <c r="JI87" s="74"/>
      <c r="JJ87" s="74"/>
      <c r="JK87" s="74"/>
      <c r="JL87" s="74"/>
      <c r="JM87" s="74"/>
      <c r="JN87" s="74"/>
      <c r="JO87" s="74"/>
      <c r="JP87" s="74"/>
      <c r="JQ87" s="74"/>
      <c r="JR87" s="74"/>
      <c r="JS87" s="74"/>
      <c r="JT87" s="74"/>
      <c r="JU87" s="75"/>
      <c r="JV87" s="75"/>
      <c r="JW87" s="75"/>
      <c r="JX87" s="75"/>
      <c r="JY87" s="75"/>
      <c r="JZ87" s="75"/>
      <c r="KA87" s="75"/>
      <c r="KB87" s="75"/>
      <c r="KC87" s="75"/>
      <c r="KD87" s="75"/>
      <c r="KE87" s="75"/>
      <c r="KH87" s="16"/>
      <c r="KI87" s="16"/>
      <c r="KJ87" s="16"/>
      <c r="KK87" s="16"/>
      <c r="KL87" s="16"/>
      <c r="KM87" s="16"/>
      <c r="KN87" s="16"/>
    </row>
    <row r="88" spans="4:300" s="15" customFormat="1">
      <c r="D88" s="9"/>
      <c r="G88" s="74"/>
      <c r="H88" s="74"/>
      <c r="I88" s="74"/>
      <c r="J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4"/>
      <c r="AT88" s="74"/>
      <c r="AU88" s="74"/>
      <c r="AV88" s="74"/>
      <c r="AW88" s="74"/>
      <c r="AX88" s="74"/>
      <c r="AY88" s="74"/>
      <c r="AZ88" s="74"/>
      <c r="BA88" s="74"/>
      <c r="BB88" s="74"/>
      <c r="BD88" s="24"/>
      <c r="BE88" s="24"/>
      <c r="BG88" s="74"/>
      <c r="BH88" s="74"/>
      <c r="BI88" s="74"/>
      <c r="BJ88" s="74"/>
      <c r="BK88" s="74"/>
      <c r="BL88" s="74"/>
      <c r="BM88" s="74"/>
      <c r="BN88" s="74"/>
      <c r="BO88" s="74"/>
      <c r="BP88" s="74"/>
      <c r="BQ88" s="74"/>
      <c r="BR88" s="74"/>
      <c r="BS88" s="74"/>
      <c r="BT88" s="74"/>
      <c r="BU88" s="74"/>
      <c r="BV88" s="74"/>
      <c r="BX88" s="74"/>
      <c r="BY88" s="74"/>
      <c r="BZ88" s="74"/>
      <c r="CA88" s="74"/>
      <c r="CB88" s="74"/>
      <c r="CC88" s="74"/>
      <c r="CD88" s="74"/>
      <c r="CE88" s="74"/>
      <c r="CF88" s="74"/>
      <c r="CG88" s="74"/>
      <c r="CH88" s="74"/>
      <c r="CI88" s="74"/>
      <c r="CJ88" s="74"/>
      <c r="CK88" s="74"/>
      <c r="CL88" s="74"/>
      <c r="CM88" s="74"/>
      <c r="CN88" s="74"/>
      <c r="CO88" s="74"/>
      <c r="CP88" s="74"/>
      <c r="CQ88" s="74"/>
      <c r="CR88" s="74"/>
      <c r="CS88" s="74"/>
      <c r="CT88" s="74"/>
      <c r="CU88" s="74"/>
      <c r="DA88" s="74"/>
      <c r="DB88" s="74"/>
      <c r="DC88" s="74"/>
      <c r="DD88" s="74"/>
      <c r="DE88" s="74"/>
      <c r="DF88" s="74"/>
      <c r="DG88" s="74"/>
      <c r="DH88" s="74"/>
      <c r="DI88" s="74"/>
      <c r="DJ88" s="74"/>
      <c r="DK88" s="74"/>
      <c r="DL88" s="74"/>
      <c r="DM88" s="74"/>
      <c r="DN88" s="74"/>
      <c r="DO88" s="74"/>
      <c r="DP88" s="74"/>
      <c r="DR88" s="74"/>
      <c r="DS88" s="74"/>
      <c r="DT88" s="74"/>
      <c r="DU88" s="74"/>
      <c r="DV88" s="74"/>
      <c r="DW88" s="74"/>
      <c r="DX88" s="74"/>
      <c r="DY88" s="74"/>
      <c r="DZ88" s="74"/>
      <c r="EA88" s="74"/>
      <c r="EB88" s="74"/>
      <c r="EC88" s="74"/>
      <c r="ED88" s="74"/>
      <c r="EE88" s="74"/>
      <c r="EF88" s="74"/>
      <c r="EG88" s="74"/>
      <c r="EH88" s="74"/>
      <c r="EI88" s="74"/>
      <c r="EJ88" s="74"/>
      <c r="EL88" s="74"/>
      <c r="EM88" s="74"/>
      <c r="EN88" s="74"/>
      <c r="EO88" s="74"/>
      <c r="EP88" s="74"/>
      <c r="EQ88" s="74"/>
      <c r="ER88" s="74"/>
      <c r="ES88" s="74"/>
      <c r="ET88" s="74"/>
      <c r="EU88" s="74"/>
      <c r="EV88" s="74"/>
      <c r="EW88" s="74"/>
      <c r="EX88" s="74"/>
      <c r="EY88" s="74"/>
      <c r="EZ88" s="74"/>
      <c r="FA88" s="74"/>
      <c r="FB88" s="74"/>
      <c r="FC88" s="74"/>
      <c r="FD88" s="74"/>
      <c r="FE88" s="74"/>
      <c r="FF88" s="74"/>
      <c r="FH88" s="24"/>
      <c r="FI88" s="24"/>
      <c r="FJ88" s="24"/>
      <c r="FK88" s="24"/>
      <c r="FL88" s="74"/>
      <c r="FM88" s="74"/>
      <c r="FN88" s="74"/>
      <c r="FO88" s="74"/>
      <c r="FP88" s="74"/>
      <c r="FQ88" s="74"/>
      <c r="FR88" s="74"/>
      <c r="FS88" s="74"/>
      <c r="FT88" s="74"/>
      <c r="FU88" s="74"/>
      <c r="FV88" s="74"/>
      <c r="FW88" s="74"/>
      <c r="FX88" s="74"/>
      <c r="FY88" s="74"/>
      <c r="FZ88" s="74"/>
      <c r="GA88" s="74"/>
      <c r="GB88" s="74"/>
      <c r="GC88" s="74"/>
      <c r="GD88" s="74"/>
      <c r="GF88" s="74"/>
      <c r="GG88" s="74"/>
      <c r="GH88" s="74"/>
      <c r="GI88" s="74"/>
      <c r="GJ88" s="74"/>
      <c r="GK88" s="74"/>
      <c r="GL88" s="74"/>
      <c r="GM88" s="74"/>
      <c r="GN88" s="74"/>
      <c r="GO88" s="74"/>
      <c r="GP88" s="74"/>
      <c r="GQ88" s="74"/>
      <c r="GR88" s="74"/>
      <c r="GS88" s="74"/>
      <c r="GT88" s="74"/>
      <c r="GU88" s="74"/>
      <c r="GV88" s="74"/>
      <c r="GW88" s="74"/>
      <c r="GX88" s="74"/>
      <c r="GZ88" s="25"/>
      <c r="HA88" s="25"/>
      <c r="HB88" s="74"/>
      <c r="HC88" s="74"/>
      <c r="HD88" s="74"/>
      <c r="HE88" s="74"/>
      <c r="HF88" s="74"/>
      <c r="HG88" s="74"/>
      <c r="HH88" s="74"/>
      <c r="HI88" s="74"/>
      <c r="HJ88" s="74"/>
      <c r="HK88" s="74"/>
      <c r="HL88" s="74"/>
      <c r="HM88" s="74"/>
      <c r="HN88" s="74"/>
      <c r="HO88" s="74"/>
      <c r="HP88" s="74"/>
      <c r="HQ88" s="74"/>
      <c r="HR88" s="74"/>
      <c r="HS88" s="74"/>
      <c r="HT88" s="74"/>
      <c r="HU88" s="74"/>
      <c r="HW88" s="74"/>
      <c r="HX88" s="74"/>
      <c r="HY88" s="74"/>
      <c r="HZ88" s="74"/>
      <c r="IA88" s="74"/>
      <c r="IB88" s="74"/>
      <c r="IC88" s="74"/>
      <c r="ID88" s="74"/>
      <c r="IE88" s="74"/>
      <c r="IF88" s="74"/>
      <c r="IG88" s="74"/>
      <c r="IH88" s="74"/>
      <c r="II88" s="74"/>
      <c r="IJ88" s="74"/>
      <c r="IK88" s="74"/>
      <c r="IL88" s="74"/>
      <c r="IM88" s="74"/>
      <c r="IN88" s="74"/>
      <c r="IO88" s="74"/>
      <c r="IP88" s="74"/>
      <c r="IQ88" s="74"/>
      <c r="IR88" s="74"/>
      <c r="IS88" s="74"/>
      <c r="IT88" s="74"/>
      <c r="IU88" s="74"/>
      <c r="IV88" s="74"/>
      <c r="IW88" s="74"/>
      <c r="IX88" s="74"/>
      <c r="IY88" s="74"/>
      <c r="IZ88" s="74"/>
      <c r="JA88" s="74"/>
      <c r="JB88" s="74"/>
      <c r="JC88" s="74"/>
      <c r="JD88" s="74"/>
      <c r="JE88" s="74"/>
      <c r="JF88" s="74"/>
      <c r="JG88" s="74"/>
      <c r="JH88" s="74"/>
      <c r="JI88" s="74"/>
      <c r="JJ88" s="74"/>
      <c r="JK88" s="74"/>
      <c r="JL88" s="74"/>
      <c r="JM88" s="74"/>
      <c r="JN88" s="74"/>
      <c r="JO88" s="74"/>
      <c r="JP88" s="74"/>
      <c r="JQ88" s="74"/>
      <c r="JR88" s="74"/>
      <c r="JS88" s="74"/>
      <c r="JT88" s="74"/>
      <c r="JU88" s="75"/>
      <c r="JV88" s="75"/>
      <c r="JW88" s="75"/>
      <c r="JX88" s="75"/>
      <c r="JY88" s="75"/>
      <c r="JZ88" s="75"/>
      <c r="KA88" s="75"/>
      <c r="KB88" s="75"/>
      <c r="KC88" s="75"/>
      <c r="KD88" s="75"/>
      <c r="KE88" s="75"/>
      <c r="KH88" s="16"/>
      <c r="KI88" s="16"/>
      <c r="KJ88" s="16"/>
      <c r="KK88" s="16"/>
      <c r="KL88" s="16"/>
      <c r="KM88" s="16"/>
      <c r="KN88" s="16"/>
    </row>
    <row r="89" spans="4:300" s="15" customFormat="1">
      <c r="D89" s="9"/>
      <c r="G89" s="74"/>
      <c r="H89" s="74"/>
      <c r="I89" s="74"/>
      <c r="J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D89" s="24"/>
      <c r="BE89" s="24"/>
      <c r="BG89" s="74"/>
      <c r="BH89" s="74"/>
      <c r="BI89" s="74"/>
      <c r="BJ89" s="74"/>
      <c r="BK89" s="74"/>
      <c r="BL89" s="74"/>
      <c r="BM89" s="74"/>
      <c r="BN89" s="74"/>
      <c r="BO89" s="74"/>
      <c r="BP89" s="74"/>
      <c r="BQ89" s="74"/>
      <c r="BR89" s="74"/>
      <c r="BS89" s="74"/>
      <c r="BT89" s="74"/>
      <c r="BU89" s="74"/>
      <c r="BV89" s="74"/>
      <c r="BX89" s="74"/>
      <c r="BY89" s="74"/>
      <c r="BZ89" s="74"/>
      <c r="CA89" s="74"/>
      <c r="CB89" s="74"/>
      <c r="CC89" s="74"/>
      <c r="CD89" s="74"/>
      <c r="CE89" s="74"/>
      <c r="CF89" s="74"/>
      <c r="CG89" s="74"/>
      <c r="CH89" s="74"/>
      <c r="CI89" s="74"/>
      <c r="CJ89" s="74"/>
      <c r="CK89" s="74"/>
      <c r="CL89" s="74"/>
      <c r="CM89" s="74"/>
      <c r="CN89" s="74"/>
      <c r="CO89" s="74"/>
      <c r="CP89" s="74"/>
      <c r="CQ89" s="74"/>
      <c r="CR89" s="74"/>
      <c r="CS89" s="74"/>
      <c r="CT89" s="74"/>
      <c r="CU89" s="74"/>
      <c r="DA89" s="74"/>
      <c r="DB89" s="74"/>
      <c r="DC89" s="74"/>
      <c r="DD89" s="74"/>
      <c r="DE89" s="74"/>
      <c r="DF89" s="74"/>
      <c r="DG89" s="74"/>
      <c r="DH89" s="74"/>
      <c r="DI89" s="74"/>
      <c r="DJ89" s="74"/>
      <c r="DK89" s="74"/>
      <c r="DL89" s="74"/>
      <c r="DM89" s="74"/>
      <c r="DN89" s="74"/>
      <c r="DO89" s="74"/>
      <c r="DP89" s="74"/>
      <c r="DR89" s="74"/>
      <c r="DS89" s="74"/>
      <c r="DT89" s="74"/>
      <c r="DU89" s="74"/>
      <c r="DV89" s="74"/>
      <c r="DW89" s="74"/>
      <c r="DX89" s="74"/>
      <c r="DY89" s="74"/>
      <c r="DZ89" s="74"/>
      <c r="EA89" s="74"/>
      <c r="EB89" s="74"/>
      <c r="EC89" s="74"/>
      <c r="ED89" s="74"/>
      <c r="EE89" s="74"/>
      <c r="EF89" s="74"/>
      <c r="EG89" s="74"/>
      <c r="EH89" s="74"/>
      <c r="EI89" s="74"/>
      <c r="EJ89" s="74"/>
      <c r="EL89" s="74"/>
      <c r="EM89" s="74"/>
      <c r="EN89" s="74"/>
      <c r="EO89" s="74"/>
      <c r="EP89" s="74"/>
      <c r="EQ89" s="74"/>
      <c r="ER89" s="74"/>
      <c r="ES89" s="74"/>
      <c r="ET89" s="74"/>
      <c r="EU89" s="74"/>
      <c r="EV89" s="74"/>
      <c r="EW89" s="74"/>
      <c r="EX89" s="74"/>
      <c r="EY89" s="74"/>
      <c r="EZ89" s="74"/>
      <c r="FA89" s="74"/>
      <c r="FB89" s="74"/>
      <c r="FC89" s="74"/>
      <c r="FD89" s="74"/>
      <c r="FE89" s="74"/>
      <c r="FF89" s="74"/>
      <c r="FH89" s="24"/>
      <c r="FI89" s="24"/>
      <c r="FJ89" s="24"/>
      <c r="FK89" s="24"/>
      <c r="FL89" s="74"/>
      <c r="FM89" s="74"/>
      <c r="FN89" s="74"/>
      <c r="FO89" s="74"/>
      <c r="FP89" s="74"/>
      <c r="FQ89" s="74"/>
      <c r="FR89" s="74"/>
      <c r="FS89" s="74"/>
      <c r="FT89" s="74"/>
      <c r="FU89" s="74"/>
      <c r="FV89" s="74"/>
      <c r="FW89" s="74"/>
      <c r="FX89" s="74"/>
      <c r="FY89" s="74"/>
      <c r="FZ89" s="74"/>
      <c r="GA89" s="74"/>
      <c r="GB89" s="74"/>
      <c r="GC89" s="74"/>
      <c r="GD89" s="74"/>
      <c r="GF89" s="74"/>
      <c r="GG89" s="74"/>
      <c r="GH89" s="74"/>
      <c r="GI89" s="74"/>
      <c r="GJ89" s="74"/>
      <c r="GK89" s="74"/>
      <c r="GL89" s="74"/>
      <c r="GM89" s="74"/>
      <c r="GN89" s="74"/>
      <c r="GO89" s="74"/>
      <c r="GP89" s="74"/>
      <c r="GQ89" s="74"/>
      <c r="GR89" s="74"/>
      <c r="GS89" s="74"/>
      <c r="GT89" s="74"/>
      <c r="GU89" s="74"/>
      <c r="GV89" s="74"/>
      <c r="GW89" s="74"/>
      <c r="GX89" s="74"/>
      <c r="GZ89" s="25"/>
      <c r="HA89" s="25"/>
      <c r="HB89" s="74"/>
      <c r="HC89" s="74"/>
      <c r="HD89" s="74"/>
      <c r="HE89" s="74"/>
      <c r="HF89" s="74"/>
      <c r="HG89" s="74"/>
      <c r="HH89" s="74"/>
      <c r="HI89" s="74"/>
      <c r="HJ89" s="74"/>
      <c r="HK89" s="74"/>
      <c r="HL89" s="74"/>
      <c r="HM89" s="74"/>
      <c r="HN89" s="74"/>
      <c r="HO89" s="74"/>
      <c r="HP89" s="74"/>
      <c r="HQ89" s="74"/>
      <c r="HR89" s="74"/>
      <c r="HS89" s="74"/>
      <c r="HT89" s="74"/>
      <c r="HU89" s="74"/>
      <c r="HW89" s="74"/>
      <c r="HX89" s="74"/>
      <c r="HY89" s="74"/>
      <c r="HZ89" s="74"/>
      <c r="IA89" s="74"/>
      <c r="IB89" s="74"/>
      <c r="IC89" s="74"/>
      <c r="ID89" s="74"/>
      <c r="IE89" s="74"/>
      <c r="IF89" s="74"/>
      <c r="IG89" s="74"/>
      <c r="IH89" s="74"/>
      <c r="II89" s="74"/>
      <c r="IJ89" s="74"/>
      <c r="IK89" s="74"/>
      <c r="IL89" s="74"/>
      <c r="IM89" s="74"/>
      <c r="IN89" s="74"/>
      <c r="IO89" s="74"/>
      <c r="IP89" s="74"/>
      <c r="IQ89" s="74"/>
      <c r="IR89" s="74"/>
      <c r="IS89" s="74"/>
      <c r="IT89" s="74"/>
      <c r="IU89" s="74"/>
      <c r="IV89" s="74"/>
      <c r="IW89" s="74"/>
      <c r="IX89" s="74"/>
      <c r="IY89" s="74"/>
      <c r="IZ89" s="74"/>
      <c r="JA89" s="74"/>
      <c r="JB89" s="74"/>
      <c r="JC89" s="74"/>
      <c r="JD89" s="74"/>
      <c r="JE89" s="74"/>
      <c r="JF89" s="74"/>
      <c r="JG89" s="74"/>
      <c r="JH89" s="74"/>
      <c r="JI89" s="74"/>
      <c r="JJ89" s="74"/>
      <c r="JK89" s="74"/>
      <c r="JL89" s="74"/>
      <c r="JM89" s="74"/>
      <c r="JN89" s="74"/>
      <c r="JO89" s="74"/>
      <c r="JP89" s="74"/>
      <c r="JQ89" s="74"/>
      <c r="JR89" s="74"/>
      <c r="JS89" s="74"/>
      <c r="JT89" s="74"/>
      <c r="JU89" s="75"/>
      <c r="JV89" s="75"/>
      <c r="JW89" s="75"/>
      <c r="JX89" s="75"/>
      <c r="JY89" s="75"/>
      <c r="JZ89" s="75"/>
      <c r="KA89" s="75"/>
      <c r="KB89" s="75"/>
      <c r="KC89" s="75"/>
      <c r="KD89" s="75"/>
      <c r="KE89" s="75"/>
      <c r="KH89" s="16"/>
      <c r="KI89" s="16"/>
      <c r="KJ89" s="16"/>
      <c r="KK89" s="16"/>
      <c r="KL89" s="16"/>
      <c r="KM89" s="16"/>
      <c r="KN89" s="16"/>
    </row>
    <row r="90" spans="4:300" s="15" customFormat="1">
      <c r="D90" s="9"/>
      <c r="G90" s="74"/>
      <c r="H90" s="74"/>
      <c r="I90" s="74"/>
      <c r="J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D90" s="24"/>
      <c r="BE90" s="24"/>
      <c r="BG90" s="74"/>
      <c r="BH90" s="74"/>
      <c r="BI90" s="74"/>
      <c r="BJ90" s="74"/>
      <c r="BK90" s="74"/>
      <c r="BL90" s="74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X90" s="74"/>
      <c r="BY90" s="74"/>
      <c r="BZ90" s="74"/>
      <c r="CA90" s="74"/>
      <c r="CB90" s="74"/>
      <c r="CC90" s="74"/>
      <c r="CD90" s="74"/>
      <c r="CE90" s="74"/>
      <c r="CF90" s="74"/>
      <c r="CG90" s="74"/>
      <c r="CH90" s="74"/>
      <c r="CI90" s="74"/>
      <c r="CJ90" s="74"/>
      <c r="CK90" s="74"/>
      <c r="CL90" s="74"/>
      <c r="CM90" s="74"/>
      <c r="CN90" s="74"/>
      <c r="CO90" s="74"/>
      <c r="CP90" s="74"/>
      <c r="CQ90" s="74"/>
      <c r="CR90" s="74"/>
      <c r="CS90" s="74"/>
      <c r="CT90" s="74"/>
      <c r="CU90" s="74"/>
      <c r="DA90" s="74"/>
      <c r="DB90" s="74"/>
      <c r="DC90" s="74"/>
      <c r="DD90" s="74"/>
      <c r="DE90" s="74"/>
      <c r="DF90" s="74"/>
      <c r="DG90" s="74"/>
      <c r="DH90" s="74"/>
      <c r="DI90" s="74"/>
      <c r="DJ90" s="74"/>
      <c r="DK90" s="74"/>
      <c r="DL90" s="74"/>
      <c r="DM90" s="74"/>
      <c r="DN90" s="74"/>
      <c r="DO90" s="74"/>
      <c r="DP90" s="74"/>
      <c r="DR90" s="74"/>
      <c r="DS90" s="74"/>
      <c r="DT90" s="74"/>
      <c r="DU90" s="74"/>
      <c r="DV90" s="74"/>
      <c r="DW90" s="74"/>
      <c r="DX90" s="74"/>
      <c r="DY90" s="74"/>
      <c r="DZ90" s="74"/>
      <c r="EA90" s="74"/>
      <c r="EB90" s="74"/>
      <c r="EC90" s="74"/>
      <c r="ED90" s="74"/>
      <c r="EE90" s="74"/>
      <c r="EF90" s="74"/>
      <c r="EG90" s="74"/>
      <c r="EH90" s="74"/>
      <c r="EI90" s="74"/>
      <c r="EJ90" s="74"/>
      <c r="EL90" s="74"/>
      <c r="EM90" s="74"/>
      <c r="EN90" s="74"/>
      <c r="EO90" s="74"/>
      <c r="EP90" s="74"/>
      <c r="EQ90" s="74"/>
      <c r="ER90" s="74"/>
      <c r="ES90" s="74"/>
      <c r="ET90" s="74"/>
      <c r="EU90" s="74"/>
      <c r="EV90" s="74"/>
      <c r="EW90" s="74"/>
      <c r="EX90" s="74"/>
      <c r="EY90" s="74"/>
      <c r="EZ90" s="74"/>
      <c r="FA90" s="74"/>
      <c r="FB90" s="74"/>
      <c r="FC90" s="74"/>
      <c r="FD90" s="74"/>
      <c r="FE90" s="74"/>
      <c r="FF90" s="74"/>
      <c r="FH90" s="24"/>
      <c r="FI90" s="24"/>
      <c r="FJ90" s="24"/>
      <c r="FK90" s="24"/>
      <c r="FL90" s="74"/>
      <c r="FM90" s="74"/>
      <c r="FN90" s="74"/>
      <c r="FO90" s="74"/>
      <c r="FP90" s="74"/>
      <c r="FQ90" s="74"/>
      <c r="FR90" s="74"/>
      <c r="FS90" s="74"/>
      <c r="FT90" s="74"/>
      <c r="FU90" s="74"/>
      <c r="FV90" s="74"/>
      <c r="FW90" s="74"/>
      <c r="FX90" s="74"/>
      <c r="FY90" s="74"/>
      <c r="FZ90" s="74"/>
      <c r="GA90" s="74"/>
      <c r="GB90" s="74"/>
      <c r="GC90" s="74"/>
      <c r="GD90" s="74"/>
      <c r="GF90" s="74"/>
      <c r="GG90" s="74"/>
      <c r="GH90" s="74"/>
      <c r="GI90" s="74"/>
      <c r="GJ90" s="74"/>
      <c r="GK90" s="74"/>
      <c r="GL90" s="74"/>
      <c r="GM90" s="74"/>
      <c r="GN90" s="74"/>
      <c r="GO90" s="74"/>
      <c r="GP90" s="74"/>
      <c r="GQ90" s="74"/>
      <c r="GR90" s="74"/>
      <c r="GS90" s="74"/>
      <c r="GT90" s="74"/>
      <c r="GU90" s="74"/>
      <c r="GV90" s="74"/>
      <c r="GW90" s="74"/>
      <c r="GX90" s="74"/>
      <c r="GZ90" s="25"/>
      <c r="HA90" s="25"/>
      <c r="HB90" s="74"/>
      <c r="HC90" s="74"/>
      <c r="HD90" s="74"/>
      <c r="HE90" s="74"/>
      <c r="HF90" s="74"/>
      <c r="HG90" s="74"/>
      <c r="HH90" s="74"/>
      <c r="HI90" s="74"/>
      <c r="HJ90" s="74"/>
      <c r="HK90" s="74"/>
      <c r="HL90" s="74"/>
      <c r="HM90" s="74"/>
      <c r="HN90" s="74"/>
      <c r="HO90" s="74"/>
      <c r="HP90" s="74"/>
      <c r="HQ90" s="74"/>
      <c r="HR90" s="74"/>
      <c r="HS90" s="74"/>
      <c r="HT90" s="74"/>
      <c r="HU90" s="74"/>
      <c r="HW90" s="74"/>
      <c r="HX90" s="74"/>
      <c r="HY90" s="74"/>
      <c r="HZ90" s="74"/>
      <c r="IA90" s="74"/>
      <c r="IB90" s="74"/>
      <c r="IC90" s="74"/>
      <c r="ID90" s="74"/>
      <c r="IE90" s="74"/>
      <c r="IF90" s="74"/>
      <c r="IG90" s="74"/>
      <c r="IH90" s="74"/>
      <c r="II90" s="74"/>
      <c r="IJ90" s="74"/>
      <c r="IK90" s="74"/>
      <c r="IL90" s="74"/>
      <c r="IM90" s="74"/>
      <c r="IN90" s="74"/>
      <c r="IO90" s="74"/>
      <c r="IP90" s="74"/>
      <c r="IQ90" s="74"/>
      <c r="IR90" s="74"/>
      <c r="IS90" s="74"/>
      <c r="IT90" s="74"/>
      <c r="IU90" s="74"/>
      <c r="IV90" s="74"/>
      <c r="IW90" s="74"/>
      <c r="IX90" s="74"/>
      <c r="IY90" s="74"/>
      <c r="IZ90" s="74"/>
      <c r="JA90" s="74"/>
      <c r="JB90" s="74"/>
      <c r="JC90" s="74"/>
      <c r="JD90" s="74"/>
      <c r="JE90" s="74"/>
      <c r="JF90" s="74"/>
      <c r="JG90" s="74"/>
      <c r="JH90" s="74"/>
      <c r="JI90" s="74"/>
      <c r="JJ90" s="74"/>
      <c r="JK90" s="74"/>
      <c r="JL90" s="74"/>
      <c r="JM90" s="74"/>
      <c r="JN90" s="74"/>
      <c r="JO90" s="74"/>
      <c r="JP90" s="74"/>
      <c r="JQ90" s="74"/>
      <c r="JR90" s="74"/>
      <c r="JS90" s="74"/>
      <c r="JT90" s="74"/>
      <c r="JU90" s="75"/>
      <c r="JV90" s="75"/>
      <c r="JW90" s="75"/>
      <c r="JX90" s="75"/>
      <c r="JY90" s="75"/>
      <c r="JZ90" s="75"/>
      <c r="KA90" s="75"/>
      <c r="KB90" s="75"/>
      <c r="KC90" s="75"/>
      <c r="KD90" s="75"/>
      <c r="KE90" s="75"/>
      <c r="KH90" s="16"/>
      <c r="KI90" s="16"/>
      <c r="KJ90" s="16"/>
      <c r="KK90" s="16"/>
      <c r="KL90" s="16"/>
      <c r="KM90" s="16"/>
      <c r="KN90" s="16"/>
    </row>
    <row r="91" spans="4:300" s="15" customFormat="1">
      <c r="D91" s="9"/>
      <c r="G91" s="74"/>
      <c r="H91" s="74"/>
      <c r="I91" s="74"/>
      <c r="J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D91" s="24"/>
      <c r="BE91" s="24"/>
      <c r="BG91" s="74"/>
      <c r="BH91" s="74"/>
      <c r="BI91" s="74"/>
      <c r="BJ91" s="74"/>
      <c r="BK91" s="74"/>
      <c r="BL91" s="74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X91" s="74"/>
      <c r="BY91" s="74"/>
      <c r="BZ91" s="74"/>
      <c r="CA91" s="74"/>
      <c r="CB91" s="74"/>
      <c r="CC91" s="74"/>
      <c r="CD91" s="74"/>
      <c r="CE91" s="74"/>
      <c r="CF91" s="74"/>
      <c r="CG91" s="74"/>
      <c r="CH91" s="74"/>
      <c r="CI91" s="74"/>
      <c r="CJ91" s="74"/>
      <c r="CK91" s="74"/>
      <c r="CL91" s="74"/>
      <c r="CM91" s="74"/>
      <c r="CN91" s="74"/>
      <c r="CO91" s="74"/>
      <c r="CP91" s="74"/>
      <c r="CQ91" s="74"/>
      <c r="CR91" s="74"/>
      <c r="CS91" s="74"/>
      <c r="CT91" s="74"/>
      <c r="CU91" s="74"/>
      <c r="DA91" s="74"/>
      <c r="DB91" s="74"/>
      <c r="DC91" s="74"/>
      <c r="DD91" s="74"/>
      <c r="DE91" s="74"/>
      <c r="DF91" s="74"/>
      <c r="DG91" s="74"/>
      <c r="DH91" s="74"/>
      <c r="DI91" s="74"/>
      <c r="DJ91" s="74"/>
      <c r="DK91" s="74"/>
      <c r="DL91" s="74"/>
      <c r="DM91" s="74"/>
      <c r="DN91" s="74"/>
      <c r="DO91" s="74"/>
      <c r="DP91" s="74"/>
      <c r="DR91" s="74"/>
      <c r="DS91" s="74"/>
      <c r="DT91" s="74"/>
      <c r="DU91" s="74"/>
      <c r="DV91" s="74"/>
      <c r="DW91" s="74"/>
      <c r="DX91" s="74"/>
      <c r="DY91" s="74"/>
      <c r="DZ91" s="74"/>
      <c r="EA91" s="74"/>
      <c r="EB91" s="74"/>
      <c r="EC91" s="74"/>
      <c r="ED91" s="74"/>
      <c r="EE91" s="74"/>
      <c r="EF91" s="74"/>
      <c r="EG91" s="74"/>
      <c r="EH91" s="74"/>
      <c r="EI91" s="74"/>
      <c r="EJ91" s="74"/>
      <c r="EL91" s="74"/>
      <c r="EM91" s="74"/>
      <c r="EN91" s="74"/>
      <c r="EO91" s="74"/>
      <c r="EP91" s="74"/>
      <c r="EQ91" s="74"/>
      <c r="ER91" s="74"/>
      <c r="ES91" s="74"/>
      <c r="ET91" s="74"/>
      <c r="EU91" s="74"/>
      <c r="EV91" s="74"/>
      <c r="EW91" s="74"/>
      <c r="EX91" s="74"/>
      <c r="EY91" s="74"/>
      <c r="EZ91" s="74"/>
      <c r="FA91" s="74"/>
      <c r="FB91" s="74"/>
      <c r="FC91" s="74"/>
      <c r="FD91" s="74"/>
      <c r="FE91" s="74"/>
      <c r="FF91" s="74"/>
      <c r="FH91" s="24"/>
      <c r="FI91" s="24"/>
      <c r="FJ91" s="24"/>
      <c r="FK91" s="24"/>
      <c r="FL91" s="74"/>
      <c r="FM91" s="74"/>
      <c r="FN91" s="74"/>
      <c r="FO91" s="74"/>
      <c r="FP91" s="74"/>
      <c r="FQ91" s="74"/>
      <c r="FR91" s="74"/>
      <c r="FS91" s="74"/>
      <c r="FT91" s="74"/>
      <c r="FU91" s="74"/>
      <c r="FV91" s="74"/>
      <c r="FW91" s="74"/>
      <c r="FX91" s="74"/>
      <c r="FY91" s="74"/>
      <c r="FZ91" s="74"/>
      <c r="GA91" s="74"/>
      <c r="GB91" s="74"/>
      <c r="GC91" s="74"/>
      <c r="GD91" s="74"/>
      <c r="GF91" s="74"/>
      <c r="GG91" s="74"/>
      <c r="GH91" s="74"/>
      <c r="GI91" s="74"/>
      <c r="GJ91" s="74"/>
      <c r="GK91" s="74"/>
      <c r="GL91" s="74"/>
      <c r="GM91" s="74"/>
      <c r="GN91" s="74"/>
      <c r="GO91" s="74"/>
      <c r="GP91" s="74"/>
      <c r="GQ91" s="74"/>
      <c r="GR91" s="74"/>
      <c r="GS91" s="74"/>
      <c r="GT91" s="74"/>
      <c r="GU91" s="74"/>
      <c r="GV91" s="74"/>
      <c r="GW91" s="74"/>
      <c r="GX91" s="74"/>
      <c r="GZ91" s="25"/>
      <c r="HA91" s="25"/>
      <c r="HB91" s="74"/>
      <c r="HC91" s="74"/>
      <c r="HD91" s="74"/>
      <c r="HE91" s="74"/>
      <c r="HF91" s="74"/>
      <c r="HG91" s="74"/>
      <c r="HH91" s="74"/>
      <c r="HI91" s="74"/>
      <c r="HJ91" s="74"/>
      <c r="HK91" s="74"/>
      <c r="HL91" s="74"/>
      <c r="HM91" s="74"/>
      <c r="HN91" s="74"/>
      <c r="HO91" s="74"/>
      <c r="HP91" s="74"/>
      <c r="HQ91" s="74"/>
      <c r="HR91" s="74"/>
      <c r="HS91" s="74"/>
      <c r="HT91" s="74"/>
      <c r="HU91" s="74"/>
      <c r="HW91" s="74"/>
      <c r="HX91" s="74"/>
      <c r="HY91" s="74"/>
      <c r="HZ91" s="74"/>
      <c r="IA91" s="74"/>
      <c r="IB91" s="74"/>
      <c r="IC91" s="74"/>
      <c r="ID91" s="74"/>
      <c r="IE91" s="74"/>
      <c r="IF91" s="74"/>
      <c r="IG91" s="74"/>
      <c r="IH91" s="74"/>
      <c r="II91" s="74"/>
      <c r="IJ91" s="74"/>
      <c r="IK91" s="74"/>
      <c r="IL91" s="74"/>
      <c r="IM91" s="74"/>
      <c r="IN91" s="74"/>
      <c r="IO91" s="74"/>
      <c r="IP91" s="74"/>
      <c r="IQ91" s="74"/>
      <c r="IR91" s="74"/>
      <c r="IS91" s="74"/>
      <c r="IT91" s="74"/>
      <c r="IU91" s="74"/>
      <c r="IV91" s="74"/>
      <c r="IW91" s="74"/>
      <c r="IX91" s="74"/>
      <c r="IY91" s="74"/>
      <c r="IZ91" s="74"/>
      <c r="JA91" s="74"/>
      <c r="JB91" s="74"/>
      <c r="JC91" s="74"/>
      <c r="JD91" s="74"/>
      <c r="JE91" s="74"/>
      <c r="JF91" s="74"/>
      <c r="JG91" s="74"/>
      <c r="JH91" s="74"/>
      <c r="JI91" s="74"/>
      <c r="JJ91" s="74"/>
      <c r="JK91" s="74"/>
      <c r="JL91" s="74"/>
      <c r="JM91" s="74"/>
      <c r="JN91" s="74"/>
      <c r="JO91" s="74"/>
      <c r="JP91" s="74"/>
      <c r="JQ91" s="74"/>
      <c r="JR91" s="74"/>
      <c r="JS91" s="74"/>
      <c r="JT91" s="74"/>
      <c r="JU91" s="75"/>
      <c r="JV91" s="75"/>
      <c r="JW91" s="75"/>
      <c r="JX91" s="75"/>
      <c r="JY91" s="75"/>
      <c r="JZ91" s="75"/>
      <c r="KA91" s="75"/>
      <c r="KB91" s="75"/>
      <c r="KC91" s="75"/>
      <c r="KD91" s="75"/>
      <c r="KE91" s="75"/>
      <c r="KH91" s="16"/>
      <c r="KI91" s="16"/>
      <c r="KJ91" s="16"/>
      <c r="KK91" s="16"/>
      <c r="KL91" s="16"/>
      <c r="KM91" s="16"/>
      <c r="KN91" s="16"/>
    </row>
    <row r="92" spans="4:300" s="15" customFormat="1">
      <c r="D92" s="9"/>
      <c r="G92" s="74"/>
      <c r="H92" s="74"/>
      <c r="I92" s="74"/>
      <c r="J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G92" s="74"/>
      <c r="AH92" s="74"/>
      <c r="AI92" s="74"/>
      <c r="AJ92" s="74"/>
      <c r="AK92" s="74"/>
      <c r="AL92" s="74"/>
      <c r="AM92" s="74"/>
      <c r="AN92" s="74"/>
      <c r="AO92" s="74"/>
      <c r="AP92" s="74"/>
      <c r="AQ92" s="74"/>
      <c r="AR92" s="74"/>
      <c r="AS92" s="74"/>
      <c r="AT92" s="74"/>
      <c r="AU92" s="74"/>
      <c r="AV92" s="74"/>
      <c r="AW92" s="74"/>
      <c r="AX92" s="74"/>
      <c r="AY92" s="74"/>
      <c r="AZ92" s="74"/>
      <c r="BA92" s="74"/>
      <c r="BB92" s="74"/>
      <c r="BD92" s="24"/>
      <c r="BE92" s="24"/>
      <c r="BG92" s="74"/>
      <c r="BH92" s="74"/>
      <c r="BI92" s="74"/>
      <c r="BJ92" s="74"/>
      <c r="BK92" s="74"/>
      <c r="BL92" s="74"/>
      <c r="BM92" s="74"/>
      <c r="BN92" s="74"/>
      <c r="BO92" s="74"/>
      <c r="BP92" s="74"/>
      <c r="BQ92" s="74"/>
      <c r="BR92" s="74"/>
      <c r="BS92" s="74"/>
      <c r="BT92" s="74"/>
      <c r="BU92" s="74"/>
      <c r="BV92" s="74"/>
      <c r="BX92" s="74"/>
      <c r="BY92" s="74"/>
      <c r="BZ92" s="74"/>
      <c r="CA92" s="74"/>
      <c r="CB92" s="74"/>
      <c r="CC92" s="74"/>
      <c r="CD92" s="74"/>
      <c r="CE92" s="74"/>
      <c r="CF92" s="74"/>
      <c r="CG92" s="74"/>
      <c r="CH92" s="74"/>
      <c r="CI92" s="74"/>
      <c r="CJ92" s="74"/>
      <c r="CK92" s="74"/>
      <c r="CL92" s="74"/>
      <c r="CM92" s="74"/>
      <c r="CN92" s="74"/>
      <c r="CO92" s="74"/>
      <c r="CP92" s="74"/>
      <c r="CQ92" s="74"/>
      <c r="CR92" s="74"/>
      <c r="CS92" s="74"/>
      <c r="CT92" s="74"/>
      <c r="CU92" s="74"/>
      <c r="DA92" s="74"/>
      <c r="DB92" s="74"/>
      <c r="DC92" s="74"/>
      <c r="DD92" s="74"/>
      <c r="DE92" s="74"/>
      <c r="DF92" s="74"/>
      <c r="DG92" s="74"/>
      <c r="DH92" s="74"/>
      <c r="DI92" s="74"/>
      <c r="DJ92" s="74"/>
      <c r="DK92" s="74"/>
      <c r="DL92" s="74"/>
      <c r="DM92" s="74"/>
      <c r="DN92" s="74"/>
      <c r="DO92" s="74"/>
      <c r="DP92" s="74"/>
      <c r="DR92" s="74"/>
      <c r="DS92" s="74"/>
      <c r="DT92" s="74"/>
      <c r="DU92" s="74"/>
      <c r="DV92" s="74"/>
      <c r="DW92" s="74"/>
      <c r="DX92" s="74"/>
      <c r="DY92" s="74"/>
      <c r="DZ92" s="74"/>
      <c r="EA92" s="74"/>
      <c r="EB92" s="74"/>
      <c r="EC92" s="74"/>
      <c r="ED92" s="74"/>
      <c r="EE92" s="74"/>
      <c r="EF92" s="74"/>
      <c r="EG92" s="74"/>
      <c r="EH92" s="74"/>
      <c r="EI92" s="74"/>
      <c r="EJ92" s="74"/>
      <c r="EL92" s="74"/>
      <c r="EM92" s="74"/>
      <c r="EN92" s="74"/>
      <c r="EO92" s="74"/>
      <c r="EP92" s="74"/>
      <c r="EQ92" s="74"/>
      <c r="ER92" s="74"/>
      <c r="ES92" s="74"/>
      <c r="ET92" s="74"/>
      <c r="EU92" s="74"/>
      <c r="EV92" s="74"/>
      <c r="EW92" s="74"/>
      <c r="EX92" s="74"/>
      <c r="EY92" s="74"/>
      <c r="EZ92" s="74"/>
      <c r="FA92" s="74"/>
      <c r="FB92" s="74"/>
      <c r="FC92" s="74"/>
      <c r="FD92" s="74"/>
      <c r="FE92" s="74"/>
      <c r="FF92" s="74"/>
      <c r="FH92" s="24"/>
      <c r="FI92" s="24"/>
      <c r="FJ92" s="24"/>
      <c r="FK92" s="24"/>
      <c r="FL92" s="74"/>
      <c r="FM92" s="74"/>
      <c r="FN92" s="74"/>
      <c r="FO92" s="74"/>
      <c r="FP92" s="74"/>
      <c r="FQ92" s="74"/>
      <c r="FR92" s="74"/>
      <c r="FS92" s="74"/>
      <c r="FT92" s="74"/>
      <c r="FU92" s="74"/>
      <c r="FV92" s="74"/>
      <c r="FW92" s="74"/>
      <c r="FX92" s="74"/>
      <c r="FY92" s="74"/>
      <c r="FZ92" s="74"/>
      <c r="GA92" s="74"/>
      <c r="GB92" s="74"/>
      <c r="GC92" s="74"/>
      <c r="GD92" s="74"/>
      <c r="GF92" s="74"/>
      <c r="GG92" s="74"/>
      <c r="GH92" s="74"/>
      <c r="GI92" s="74"/>
      <c r="GJ92" s="74"/>
      <c r="GK92" s="74"/>
      <c r="GL92" s="74"/>
      <c r="GM92" s="74"/>
      <c r="GN92" s="74"/>
      <c r="GO92" s="74"/>
      <c r="GP92" s="74"/>
      <c r="GQ92" s="74"/>
      <c r="GR92" s="74"/>
      <c r="GS92" s="74"/>
      <c r="GT92" s="74"/>
      <c r="GU92" s="74"/>
      <c r="GV92" s="74"/>
      <c r="GW92" s="74"/>
      <c r="GX92" s="74"/>
      <c r="GZ92" s="25"/>
      <c r="HA92" s="25"/>
      <c r="HB92" s="74"/>
      <c r="HC92" s="74"/>
      <c r="HD92" s="74"/>
      <c r="HE92" s="74"/>
      <c r="HF92" s="74"/>
      <c r="HG92" s="74"/>
      <c r="HH92" s="74"/>
      <c r="HI92" s="74"/>
      <c r="HJ92" s="74"/>
      <c r="HK92" s="74"/>
      <c r="HL92" s="74"/>
      <c r="HM92" s="74"/>
      <c r="HN92" s="74"/>
      <c r="HO92" s="74"/>
      <c r="HP92" s="74"/>
      <c r="HQ92" s="74"/>
      <c r="HR92" s="74"/>
      <c r="HS92" s="74"/>
      <c r="HT92" s="74"/>
      <c r="HU92" s="74"/>
      <c r="HW92" s="74"/>
      <c r="HX92" s="74"/>
      <c r="HY92" s="74"/>
      <c r="HZ92" s="74"/>
      <c r="IA92" s="74"/>
      <c r="IB92" s="74"/>
      <c r="IC92" s="74"/>
      <c r="ID92" s="74"/>
      <c r="IE92" s="74"/>
      <c r="IF92" s="74"/>
      <c r="IG92" s="74"/>
      <c r="IH92" s="74"/>
      <c r="II92" s="74"/>
      <c r="IJ92" s="74"/>
      <c r="IK92" s="74"/>
      <c r="IL92" s="74"/>
      <c r="IM92" s="74"/>
      <c r="IN92" s="74"/>
      <c r="IO92" s="74"/>
      <c r="IP92" s="74"/>
      <c r="IQ92" s="74"/>
      <c r="IR92" s="74"/>
      <c r="IS92" s="74"/>
      <c r="IT92" s="74"/>
      <c r="IU92" s="74"/>
      <c r="IV92" s="74"/>
      <c r="IW92" s="74"/>
      <c r="IX92" s="74"/>
      <c r="IY92" s="74"/>
      <c r="IZ92" s="74"/>
      <c r="JA92" s="74"/>
      <c r="JB92" s="74"/>
      <c r="JC92" s="74"/>
      <c r="JD92" s="74"/>
      <c r="JE92" s="74"/>
      <c r="JF92" s="74"/>
      <c r="JG92" s="74"/>
      <c r="JH92" s="74"/>
      <c r="JI92" s="74"/>
      <c r="JJ92" s="74"/>
      <c r="JK92" s="74"/>
      <c r="JL92" s="74"/>
      <c r="JM92" s="74"/>
      <c r="JN92" s="74"/>
      <c r="JO92" s="74"/>
      <c r="JP92" s="74"/>
      <c r="JQ92" s="74"/>
      <c r="JR92" s="74"/>
      <c r="JS92" s="74"/>
      <c r="JT92" s="74"/>
      <c r="JU92" s="75"/>
      <c r="JV92" s="75"/>
      <c r="JW92" s="75"/>
      <c r="JX92" s="75"/>
      <c r="JY92" s="75"/>
      <c r="JZ92" s="75"/>
      <c r="KA92" s="75"/>
      <c r="KB92" s="75"/>
      <c r="KC92" s="75"/>
      <c r="KD92" s="75"/>
      <c r="KE92" s="75"/>
      <c r="KH92" s="16"/>
      <c r="KI92" s="16"/>
      <c r="KJ92" s="16"/>
      <c r="KK92" s="16"/>
      <c r="KL92" s="16"/>
      <c r="KM92" s="16"/>
      <c r="KN92" s="16"/>
    </row>
    <row r="93" spans="4:300" s="15" customFormat="1">
      <c r="D93" s="9"/>
      <c r="G93" s="74"/>
      <c r="H93" s="74"/>
      <c r="I93" s="74"/>
      <c r="J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G93" s="74"/>
      <c r="AH93" s="74"/>
      <c r="AI93" s="74"/>
      <c r="AJ93" s="74"/>
      <c r="AK93" s="74"/>
      <c r="AL93" s="74"/>
      <c r="AM93" s="74"/>
      <c r="AN93" s="74"/>
      <c r="AO93" s="74"/>
      <c r="AP93" s="74"/>
      <c r="AQ93" s="74"/>
      <c r="AR93" s="74"/>
      <c r="AS93" s="74"/>
      <c r="AT93" s="74"/>
      <c r="AU93" s="74"/>
      <c r="AV93" s="74"/>
      <c r="AW93" s="74"/>
      <c r="AX93" s="74"/>
      <c r="AY93" s="74"/>
      <c r="AZ93" s="74"/>
      <c r="BA93" s="74"/>
      <c r="BB93" s="74"/>
      <c r="BD93" s="24"/>
      <c r="BE93" s="24"/>
      <c r="BG93" s="74"/>
      <c r="BH93" s="74"/>
      <c r="BI93" s="74"/>
      <c r="BJ93" s="74"/>
      <c r="BK93" s="74"/>
      <c r="BL93" s="74"/>
      <c r="BM93" s="74"/>
      <c r="BN93" s="74"/>
      <c r="BO93" s="74"/>
      <c r="BP93" s="74"/>
      <c r="BQ93" s="74"/>
      <c r="BR93" s="74"/>
      <c r="BS93" s="74"/>
      <c r="BT93" s="74"/>
      <c r="BU93" s="74"/>
      <c r="BV93" s="74"/>
      <c r="BX93" s="74"/>
      <c r="BY93" s="74"/>
      <c r="BZ93" s="74"/>
      <c r="CA93" s="74"/>
      <c r="CB93" s="74"/>
      <c r="CC93" s="74"/>
      <c r="CD93" s="74"/>
      <c r="CE93" s="74"/>
      <c r="CF93" s="74"/>
      <c r="CG93" s="74"/>
      <c r="CH93" s="74"/>
      <c r="CI93" s="74"/>
      <c r="CJ93" s="74"/>
      <c r="CK93" s="74"/>
      <c r="CL93" s="74"/>
      <c r="CM93" s="74"/>
      <c r="CN93" s="74"/>
      <c r="CO93" s="74"/>
      <c r="CP93" s="74"/>
      <c r="CQ93" s="74"/>
      <c r="CR93" s="74"/>
      <c r="CS93" s="74"/>
      <c r="CT93" s="74"/>
      <c r="CU93" s="74"/>
      <c r="DA93" s="74"/>
      <c r="DB93" s="74"/>
      <c r="DC93" s="74"/>
      <c r="DD93" s="74"/>
      <c r="DE93" s="74"/>
      <c r="DF93" s="74"/>
      <c r="DG93" s="74"/>
      <c r="DH93" s="74"/>
      <c r="DI93" s="74"/>
      <c r="DJ93" s="74"/>
      <c r="DK93" s="74"/>
      <c r="DL93" s="74"/>
      <c r="DM93" s="74"/>
      <c r="DN93" s="74"/>
      <c r="DO93" s="74"/>
      <c r="DP93" s="74"/>
      <c r="DR93" s="74"/>
      <c r="DS93" s="74"/>
      <c r="DT93" s="74"/>
      <c r="DU93" s="74"/>
      <c r="DV93" s="74"/>
      <c r="DW93" s="74"/>
      <c r="DX93" s="74"/>
      <c r="DY93" s="74"/>
      <c r="DZ93" s="74"/>
      <c r="EA93" s="74"/>
      <c r="EB93" s="74"/>
      <c r="EC93" s="74"/>
      <c r="ED93" s="74"/>
      <c r="EE93" s="74"/>
      <c r="EF93" s="74"/>
      <c r="EG93" s="74"/>
      <c r="EH93" s="74"/>
      <c r="EI93" s="74"/>
      <c r="EJ93" s="74"/>
      <c r="EL93" s="74"/>
      <c r="EM93" s="74"/>
      <c r="EN93" s="74"/>
      <c r="EO93" s="74"/>
      <c r="EP93" s="74"/>
      <c r="EQ93" s="74"/>
      <c r="ER93" s="74"/>
      <c r="ES93" s="74"/>
      <c r="ET93" s="74"/>
      <c r="EU93" s="74"/>
      <c r="EV93" s="74"/>
      <c r="EW93" s="74"/>
      <c r="EX93" s="74"/>
      <c r="EY93" s="74"/>
      <c r="EZ93" s="74"/>
      <c r="FA93" s="74"/>
      <c r="FB93" s="74"/>
      <c r="FC93" s="74"/>
      <c r="FD93" s="74"/>
      <c r="FE93" s="74"/>
      <c r="FF93" s="74"/>
      <c r="FH93" s="24"/>
      <c r="FI93" s="24"/>
      <c r="FJ93" s="24"/>
      <c r="FK93" s="24"/>
      <c r="FL93" s="74"/>
      <c r="FM93" s="74"/>
      <c r="FN93" s="74"/>
      <c r="FO93" s="74"/>
      <c r="FP93" s="74"/>
      <c r="FQ93" s="74"/>
      <c r="FR93" s="74"/>
      <c r="FS93" s="74"/>
      <c r="FT93" s="74"/>
      <c r="FU93" s="74"/>
      <c r="FV93" s="74"/>
      <c r="FW93" s="74"/>
      <c r="FX93" s="74"/>
      <c r="FY93" s="74"/>
      <c r="FZ93" s="74"/>
      <c r="GA93" s="74"/>
      <c r="GB93" s="74"/>
      <c r="GC93" s="74"/>
      <c r="GD93" s="74"/>
      <c r="GF93" s="74"/>
      <c r="GG93" s="74"/>
      <c r="GH93" s="74"/>
      <c r="GI93" s="74"/>
      <c r="GJ93" s="74"/>
      <c r="GK93" s="74"/>
      <c r="GL93" s="74"/>
      <c r="GM93" s="74"/>
      <c r="GN93" s="74"/>
      <c r="GO93" s="74"/>
      <c r="GP93" s="74"/>
      <c r="GQ93" s="74"/>
      <c r="GR93" s="74"/>
      <c r="GS93" s="74"/>
      <c r="GT93" s="74"/>
      <c r="GU93" s="74"/>
      <c r="GV93" s="74"/>
      <c r="GW93" s="74"/>
      <c r="GX93" s="74"/>
      <c r="GZ93" s="25"/>
      <c r="HA93" s="25"/>
      <c r="HB93" s="74"/>
      <c r="HC93" s="74"/>
      <c r="HD93" s="74"/>
      <c r="HE93" s="74"/>
      <c r="HF93" s="74"/>
      <c r="HG93" s="74"/>
      <c r="HH93" s="74"/>
      <c r="HI93" s="74"/>
      <c r="HJ93" s="74"/>
      <c r="HK93" s="74"/>
      <c r="HL93" s="74"/>
      <c r="HM93" s="74"/>
      <c r="HN93" s="74"/>
      <c r="HO93" s="74"/>
      <c r="HP93" s="74"/>
      <c r="HQ93" s="74"/>
      <c r="HR93" s="74"/>
      <c r="HS93" s="74"/>
      <c r="HT93" s="74"/>
      <c r="HU93" s="74"/>
      <c r="HW93" s="74"/>
      <c r="HX93" s="74"/>
      <c r="HY93" s="74"/>
      <c r="HZ93" s="74"/>
      <c r="IA93" s="74"/>
      <c r="IB93" s="74"/>
      <c r="IC93" s="74"/>
      <c r="ID93" s="74"/>
      <c r="IE93" s="74"/>
      <c r="IF93" s="74"/>
      <c r="IG93" s="74"/>
      <c r="IH93" s="74"/>
      <c r="II93" s="74"/>
      <c r="IJ93" s="74"/>
      <c r="IK93" s="74"/>
      <c r="IL93" s="74"/>
      <c r="IM93" s="74"/>
      <c r="IN93" s="74"/>
      <c r="IO93" s="74"/>
      <c r="IP93" s="74"/>
      <c r="IQ93" s="74"/>
      <c r="IR93" s="74"/>
      <c r="IS93" s="74"/>
      <c r="IT93" s="74"/>
      <c r="IU93" s="74"/>
      <c r="IV93" s="74"/>
      <c r="IW93" s="74"/>
      <c r="IX93" s="74"/>
      <c r="IY93" s="74"/>
      <c r="IZ93" s="74"/>
      <c r="JA93" s="74"/>
      <c r="JB93" s="74"/>
      <c r="JC93" s="74"/>
      <c r="JD93" s="74"/>
      <c r="JE93" s="74"/>
      <c r="JF93" s="74"/>
      <c r="JG93" s="74"/>
      <c r="JH93" s="74"/>
      <c r="JI93" s="74"/>
      <c r="JJ93" s="74"/>
      <c r="JK93" s="74"/>
      <c r="JL93" s="74"/>
      <c r="JM93" s="74"/>
      <c r="JN93" s="74"/>
      <c r="JO93" s="74"/>
      <c r="JP93" s="74"/>
      <c r="JQ93" s="74"/>
      <c r="JR93" s="74"/>
      <c r="JS93" s="74"/>
      <c r="JT93" s="74"/>
      <c r="JU93" s="75"/>
      <c r="JV93" s="75"/>
      <c r="JW93" s="75"/>
      <c r="JX93" s="75"/>
      <c r="JY93" s="75"/>
      <c r="JZ93" s="75"/>
      <c r="KA93" s="75"/>
      <c r="KB93" s="75"/>
      <c r="KC93" s="75"/>
      <c r="KD93" s="75"/>
      <c r="KE93" s="75"/>
      <c r="KH93" s="16"/>
      <c r="KI93" s="16"/>
      <c r="KJ93" s="16"/>
      <c r="KK93" s="16"/>
      <c r="KL93" s="16"/>
      <c r="KM93" s="16"/>
      <c r="KN93" s="16"/>
    </row>
    <row r="94" spans="4:300" s="15" customFormat="1">
      <c r="D94" s="9"/>
      <c r="G94" s="74"/>
      <c r="H94" s="74"/>
      <c r="I94" s="74"/>
      <c r="J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G94" s="74"/>
      <c r="AH94" s="74"/>
      <c r="AI94" s="74"/>
      <c r="AJ94" s="74"/>
      <c r="AK94" s="74"/>
      <c r="AL94" s="74"/>
      <c r="AM94" s="74"/>
      <c r="AN94" s="74"/>
      <c r="AO94" s="74"/>
      <c r="AP94" s="74"/>
      <c r="AQ94" s="74"/>
      <c r="AR94" s="74"/>
      <c r="AS94" s="74"/>
      <c r="AT94" s="74"/>
      <c r="AU94" s="74"/>
      <c r="AV94" s="74"/>
      <c r="AW94" s="74"/>
      <c r="AX94" s="74"/>
      <c r="AY94" s="74"/>
      <c r="AZ94" s="74"/>
      <c r="BA94" s="74"/>
      <c r="BB94" s="74"/>
      <c r="BD94" s="24"/>
      <c r="BE94" s="24"/>
      <c r="BG94" s="74"/>
      <c r="BH94" s="74"/>
      <c r="BI94" s="74"/>
      <c r="BJ94" s="74"/>
      <c r="BK94" s="74"/>
      <c r="BL94" s="74"/>
      <c r="BM94" s="74"/>
      <c r="BN94" s="74"/>
      <c r="BO94" s="74"/>
      <c r="BP94" s="74"/>
      <c r="BQ94" s="74"/>
      <c r="BR94" s="74"/>
      <c r="BS94" s="74"/>
      <c r="BT94" s="74"/>
      <c r="BU94" s="74"/>
      <c r="BV94" s="74"/>
      <c r="BX94" s="74"/>
      <c r="BY94" s="74"/>
      <c r="BZ94" s="74"/>
      <c r="CA94" s="74"/>
      <c r="CB94" s="74"/>
      <c r="CC94" s="74"/>
      <c r="CD94" s="74"/>
      <c r="CE94" s="74"/>
      <c r="CF94" s="74"/>
      <c r="CG94" s="74"/>
      <c r="CH94" s="74"/>
      <c r="CI94" s="74"/>
      <c r="CJ94" s="74"/>
      <c r="CK94" s="74"/>
      <c r="CL94" s="74"/>
      <c r="CM94" s="74"/>
      <c r="CN94" s="74"/>
      <c r="CO94" s="74"/>
      <c r="CP94" s="74"/>
      <c r="CQ94" s="74"/>
      <c r="CR94" s="74"/>
      <c r="CS94" s="74"/>
      <c r="CT94" s="74"/>
      <c r="CU94" s="74"/>
      <c r="DA94" s="74"/>
      <c r="DB94" s="74"/>
      <c r="DC94" s="74"/>
      <c r="DD94" s="74"/>
      <c r="DE94" s="74"/>
      <c r="DF94" s="74"/>
      <c r="DG94" s="74"/>
      <c r="DH94" s="74"/>
      <c r="DI94" s="74"/>
      <c r="DJ94" s="74"/>
      <c r="DK94" s="74"/>
      <c r="DL94" s="74"/>
      <c r="DM94" s="74"/>
      <c r="DN94" s="74"/>
      <c r="DO94" s="74"/>
      <c r="DP94" s="74"/>
      <c r="DR94" s="74"/>
      <c r="DS94" s="74"/>
      <c r="DT94" s="74"/>
      <c r="DU94" s="74"/>
      <c r="DV94" s="74"/>
      <c r="DW94" s="74"/>
      <c r="DX94" s="74"/>
      <c r="DY94" s="74"/>
      <c r="DZ94" s="74"/>
      <c r="EA94" s="74"/>
      <c r="EB94" s="74"/>
      <c r="EC94" s="74"/>
      <c r="ED94" s="74"/>
      <c r="EE94" s="74"/>
      <c r="EF94" s="74"/>
      <c r="EG94" s="74"/>
      <c r="EH94" s="74"/>
      <c r="EI94" s="74"/>
      <c r="EJ94" s="74"/>
      <c r="EL94" s="74"/>
      <c r="EM94" s="74"/>
      <c r="EN94" s="74"/>
      <c r="EO94" s="74"/>
      <c r="EP94" s="74"/>
      <c r="EQ94" s="74"/>
      <c r="ER94" s="74"/>
      <c r="ES94" s="74"/>
      <c r="ET94" s="74"/>
      <c r="EU94" s="74"/>
      <c r="EV94" s="74"/>
      <c r="EW94" s="74"/>
      <c r="EX94" s="74"/>
      <c r="EY94" s="74"/>
      <c r="EZ94" s="74"/>
      <c r="FA94" s="74"/>
      <c r="FB94" s="74"/>
      <c r="FC94" s="74"/>
      <c r="FD94" s="74"/>
      <c r="FE94" s="74"/>
      <c r="FF94" s="74"/>
      <c r="FH94" s="24"/>
      <c r="FI94" s="24"/>
      <c r="FJ94" s="24"/>
      <c r="FK94" s="24"/>
      <c r="FL94" s="74"/>
      <c r="FM94" s="74"/>
      <c r="FN94" s="74"/>
      <c r="FO94" s="74"/>
      <c r="FP94" s="74"/>
      <c r="FQ94" s="74"/>
      <c r="FR94" s="74"/>
      <c r="FS94" s="74"/>
      <c r="FT94" s="74"/>
      <c r="FU94" s="74"/>
      <c r="FV94" s="74"/>
      <c r="FW94" s="74"/>
      <c r="FX94" s="74"/>
      <c r="FY94" s="74"/>
      <c r="FZ94" s="74"/>
      <c r="GA94" s="74"/>
      <c r="GB94" s="74"/>
      <c r="GC94" s="74"/>
      <c r="GD94" s="74"/>
      <c r="GF94" s="74"/>
      <c r="GG94" s="74"/>
      <c r="GH94" s="74"/>
      <c r="GI94" s="74"/>
      <c r="GJ94" s="74"/>
      <c r="GK94" s="74"/>
      <c r="GL94" s="74"/>
      <c r="GM94" s="74"/>
      <c r="GN94" s="74"/>
      <c r="GO94" s="74"/>
      <c r="GP94" s="74"/>
      <c r="GQ94" s="74"/>
      <c r="GR94" s="74"/>
      <c r="GS94" s="74"/>
      <c r="GT94" s="74"/>
      <c r="GU94" s="74"/>
      <c r="GV94" s="74"/>
      <c r="GW94" s="74"/>
      <c r="GX94" s="74"/>
      <c r="GZ94" s="25"/>
      <c r="HA94" s="25"/>
      <c r="HB94" s="74"/>
      <c r="HC94" s="74"/>
      <c r="HD94" s="74"/>
      <c r="HE94" s="74"/>
      <c r="HF94" s="74"/>
      <c r="HG94" s="74"/>
      <c r="HH94" s="74"/>
      <c r="HI94" s="74"/>
      <c r="HJ94" s="74"/>
      <c r="HK94" s="74"/>
      <c r="HL94" s="74"/>
      <c r="HM94" s="74"/>
      <c r="HN94" s="74"/>
      <c r="HO94" s="74"/>
      <c r="HP94" s="74"/>
      <c r="HQ94" s="74"/>
      <c r="HR94" s="74"/>
      <c r="HS94" s="74"/>
      <c r="HT94" s="74"/>
      <c r="HU94" s="74"/>
      <c r="HW94" s="74"/>
      <c r="HX94" s="74"/>
      <c r="HY94" s="74"/>
      <c r="HZ94" s="74"/>
      <c r="IA94" s="74"/>
      <c r="IB94" s="74"/>
      <c r="IC94" s="74"/>
      <c r="ID94" s="74"/>
      <c r="IE94" s="74"/>
      <c r="IF94" s="74"/>
      <c r="IG94" s="74"/>
      <c r="IH94" s="74"/>
      <c r="II94" s="74"/>
      <c r="IJ94" s="74"/>
      <c r="IK94" s="74"/>
      <c r="IL94" s="74"/>
      <c r="IM94" s="74"/>
      <c r="IN94" s="74"/>
      <c r="IO94" s="74"/>
      <c r="IP94" s="74"/>
      <c r="IQ94" s="74"/>
      <c r="IR94" s="74"/>
      <c r="IS94" s="74"/>
      <c r="IT94" s="74"/>
      <c r="IU94" s="74"/>
      <c r="IV94" s="74"/>
      <c r="IW94" s="74"/>
      <c r="IX94" s="74"/>
      <c r="IY94" s="74"/>
      <c r="IZ94" s="74"/>
      <c r="JA94" s="74"/>
      <c r="JB94" s="74"/>
      <c r="JC94" s="74"/>
      <c r="JD94" s="74"/>
      <c r="JE94" s="74"/>
      <c r="JF94" s="74"/>
      <c r="JG94" s="74"/>
      <c r="JH94" s="74"/>
      <c r="JI94" s="74"/>
      <c r="JJ94" s="74"/>
      <c r="JK94" s="74"/>
      <c r="JL94" s="74"/>
      <c r="JM94" s="74"/>
      <c r="JN94" s="74"/>
      <c r="JO94" s="74"/>
      <c r="JP94" s="74"/>
      <c r="JQ94" s="74"/>
      <c r="JR94" s="74"/>
      <c r="JS94" s="74"/>
      <c r="JT94" s="74"/>
      <c r="JU94" s="75"/>
      <c r="JV94" s="75"/>
      <c r="JW94" s="75"/>
      <c r="JX94" s="75"/>
      <c r="JY94" s="75"/>
      <c r="JZ94" s="75"/>
      <c r="KA94" s="75"/>
      <c r="KB94" s="75"/>
      <c r="KC94" s="75"/>
      <c r="KD94" s="75"/>
      <c r="KE94" s="75"/>
      <c r="KH94" s="16"/>
      <c r="KI94" s="16"/>
      <c r="KJ94" s="16"/>
      <c r="KK94" s="16"/>
      <c r="KL94" s="16"/>
      <c r="KM94" s="16"/>
      <c r="KN94" s="16"/>
    </row>
    <row r="95" spans="4:300" s="15" customFormat="1">
      <c r="D95" s="9"/>
      <c r="G95" s="74"/>
      <c r="H95" s="74"/>
      <c r="I95" s="74"/>
      <c r="J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4"/>
      <c r="AT95" s="74"/>
      <c r="AU95" s="74"/>
      <c r="AV95" s="74"/>
      <c r="AW95" s="74"/>
      <c r="AX95" s="74"/>
      <c r="AY95" s="74"/>
      <c r="AZ95" s="74"/>
      <c r="BA95" s="74"/>
      <c r="BB95" s="74"/>
      <c r="BD95" s="24"/>
      <c r="BE95" s="24"/>
      <c r="BG95" s="74"/>
      <c r="BH95" s="74"/>
      <c r="BI95" s="74"/>
      <c r="BJ95" s="74"/>
      <c r="BK95" s="74"/>
      <c r="BL95" s="74"/>
      <c r="BM95" s="74"/>
      <c r="BN95" s="74"/>
      <c r="BO95" s="74"/>
      <c r="BP95" s="74"/>
      <c r="BQ95" s="74"/>
      <c r="BR95" s="74"/>
      <c r="BS95" s="74"/>
      <c r="BT95" s="74"/>
      <c r="BU95" s="74"/>
      <c r="BV95" s="74"/>
      <c r="BX95" s="74"/>
      <c r="BY95" s="74"/>
      <c r="BZ95" s="74"/>
      <c r="CA95" s="74"/>
      <c r="CB95" s="74"/>
      <c r="CC95" s="74"/>
      <c r="CD95" s="74"/>
      <c r="CE95" s="74"/>
      <c r="CF95" s="74"/>
      <c r="CG95" s="74"/>
      <c r="CH95" s="74"/>
      <c r="CI95" s="74"/>
      <c r="CJ95" s="74"/>
      <c r="CK95" s="74"/>
      <c r="CL95" s="74"/>
      <c r="CM95" s="74"/>
      <c r="CN95" s="74"/>
      <c r="CO95" s="74"/>
      <c r="CP95" s="74"/>
      <c r="CQ95" s="74"/>
      <c r="CR95" s="74"/>
      <c r="CS95" s="74"/>
      <c r="CT95" s="74"/>
      <c r="CU95" s="74"/>
      <c r="DA95" s="74"/>
      <c r="DB95" s="74"/>
      <c r="DC95" s="74"/>
      <c r="DD95" s="74"/>
      <c r="DE95" s="74"/>
      <c r="DF95" s="74"/>
      <c r="DG95" s="74"/>
      <c r="DH95" s="74"/>
      <c r="DI95" s="74"/>
      <c r="DJ95" s="74"/>
      <c r="DK95" s="74"/>
      <c r="DL95" s="74"/>
      <c r="DM95" s="74"/>
      <c r="DN95" s="74"/>
      <c r="DO95" s="74"/>
      <c r="DP95" s="74"/>
      <c r="DR95" s="74"/>
      <c r="DS95" s="74"/>
      <c r="DT95" s="74"/>
      <c r="DU95" s="74"/>
      <c r="DV95" s="74"/>
      <c r="DW95" s="74"/>
      <c r="DX95" s="74"/>
      <c r="DY95" s="74"/>
      <c r="DZ95" s="74"/>
      <c r="EA95" s="74"/>
      <c r="EB95" s="74"/>
      <c r="EC95" s="74"/>
      <c r="ED95" s="74"/>
      <c r="EE95" s="74"/>
      <c r="EF95" s="74"/>
      <c r="EG95" s="74"/>
      <c r="EH95" s="74"/>
      <c r="EI95" s="74"/>
      <c r="EJ95" s="74"/>
      <c r="EL95" s="74"/>
      <c r="EM95" s="74"/>
      <c r="EN95" s="74"/>
      <c r="EO95" s="74"/>
      <c r="EP95" s="74"/>
      <c r="EQ95" s="74"/>
      <c r="ER95" s="74"/>
      <c r="ES95" s="74"/>
      <c r="ET95" s="74"/>
      <c r="EU95" s="74"/>
      <c r="EV95" s="74"/>
      <c r="EW95" s="74"/>
      <c r="EX95" s="74"/>
      <c r="EY95" s="74"/>
      <c r="EZ95" s="74"/>
      <c r="FA95" s="74"/>
      <c r="FB95" s="74"/>
      <c r="FC95" s="74"/>
      <c r="FD95" s="74"/>
      <c r="FE95" s="74"/>
      <c r="FF95" s="74"/>
      <c r="FH95" s="24"/>
      <c r="FI95" s="24"/>
      <c r="FJ95" s="24"/>
      <c r="FK95" s="24"/>
      <c r="FL95" s="74"/>
      <c r="FM95" s="74"/>
      <c r="FN95" s="74"/>
      <c r="FO95" s="74"/>
      <c r="FP95" s="74"/>
      <c r="FQ95" s="74"/>
      <c r="FR95" s="74"/>
      <c r="FS95" s="74"/>
      <c r="FT95" s="74"/>
      <c r="FU95" s="74"/>
      <c r="FV95" s="74"/>
      <c r="FW95" s="74"/>
      <c r="FX95" s="74"/>
      <c r="FY95" s="74"/>
      <c r="FZ95" s="74"/>
      <c r="GA95" s="74"/>
      <c r="GB95" s="74"/>
      <c r="GC95" s="74"/>
      <c r="GD95" s="74"/>
      <c r="GF95" s="74"/>
      <c r="GG95" s="74"/>
      <c r="GH95" s="74"/>
      <c r="GI95" s="74"/>
      <c r="GJ95" s="74"/>
      <c r="GK95" s="74"/>
      <c r="GL95" s="74"/>
      <c r="GM95" s="74"/>
      <c r="GN95" s="74"/>
      <c r="GO95" s="74"/>
      <c r="GP95" s="74"/>
      <c r="GQ95" s="74"/>
      <c r="GR95" s="74"/>
      <c r="GS95" s="74"/>
      <c r="GT95" s="74"/>
      <c r="GU95" s="74"/>
      <c r="GV95" s="74"/>
      <c r="GW95" s="74"/>
      <c r="GX95" s="74"/>
      <c r="GZ95" s="25"/>
      <c r="HA95" s="25"/>
      <c r="HB95" s="74"/>
      <c r="HC95" s="74"/>
      <c r="HD95" s="74"/>
      <c r="HE95" s="74"/>
      <c r="HF95" s="74"/>
      <c r="HG95" s="74"/>
      <c r="HH95" s="74"/>
      <c r="HI95" s="74"/>
      <c r="HJ95" s="74"/>
      <c r="HK95" s="74"/>
      <c r="HL95" s="74"/>
      <c r="HM95" s="74"/>
      <c r="HN95" s="74"/>
      <c r="HO95" s="74"/>
      <c r="HP95" s="74"/>
      <c r="HQ95" s="74"/>
      <c r="HR95" s="74"/>
      <c r="HS95" s="74"/>
      <c r="HT95" s="74"/>
      <c r="HU95" s="74"/>
      <c r="HW95" s="74"/>
      <c r="HX95" s="74"/>
      <c r="HY95" s="74"/>
      <c r="HZ95" s="74"/>
      <c r="IA95" s="74"/>
      <c r="IB95" s="74"/>
      <c r="IC95" s="74"/>
      <c r="ID95" s="74"/>
      <c r="IE95" s="74"/>
      <c r="IF95" s="74"/>
      <c r="IG95" s="74"/>
      <c r="IH95" s="74"/>
      <c r="II95" s="74"/>
      <c r="IJ95" s="74"/>
      <c r="IK95" s="74"/>
      <c r="IL95" s="74"/>
      <c r="IM95" s="74"/>
      <c r="IN95" s="74"/>
      <c r="IO95" s="74"/>
      <c r="IP95" s="74"/>
      <c r="IQ95" s="74"/>
      <c r="IR95" s="74"/>
      <c r="IS95" s="74"/>
      <c r="IT95" s="74"/>
      <c r="IU95" s="74"/>
      <c r="IV95" s="74"/>
      <c r="IW95" s="74"/>
      <c r="IX95" s="74"/>
      <c r="IY95" s="74"/>
      <c r="IZ95" s="74"/>
      <c r="JA95" s="74"/>
      <c r="JB95" s="74"/>
      <c r="JC95" s="74"/>
      <c r="JD95" s="74"/>
      <c r="JE95" s="74"/>
      <c r="JF95" s="74"/>
      <c r="JG95" s="74"/>
      <c r="JH95" s="74"/>
      <c r="JI95" s="74"/>
      <c r="JJ95" s="74"/>
      <c r="JK95" s="74"/>
      <c r="JL95" s="74"/>
      <c r="JM95" s="74"/>
      <c r="JN95" s="74"/>
      <c r="JO95" s="74"/>
      <c r="JP95" s="74"/>
      <c r="JQ95" s="74"/>
      <c r="JR95" s="74"/>
      <c r="JS95" s="74"/>
      <c r="JT95" s="74"/>
      <c r="JU95" s="75"/>
      <c r="JV95" s="75"/>
      <c r="JW95" s="75"/>
      <c r="JX95" s="75"/>
      <c r="JY95" s="75"/>
      <c r="JZ95" s="75"/>
      <c r="KA95" s="75"/>
      <c r="KB95" s="75"/>
      <c r="KC95" s="75"/>
      <c r="KD95" s="75"/>
      <c r="KE95" s="75"/>
      <c r="KH95" s="16"/>
      <c r="KI95" s="16"/>
      <c r="KJ95" s="16"/>
      <c r="KK95" s="16"/>
      <c r="KL95" s="16"/>
      <c r="KM95" s="16"/>
      <c r="KN95" s="16"/>
    </row>
    <row r="96" spans="4:300" s="15" customFormat="1">
      <c r="D96" s="9"/>
      <c r="G96" s="74"/>
      <c r="H96" s="74"/>
      <c r="I96" s="74"/>
      <c r="J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D96" s="24"/>
      <c r="BE96" s="2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X96" s="74"/>
      <c r="BY96" s="74"/>
      <c r="BZ96" s="74"/>
      <c r="CA96" s="74"/>
      <c r="CB96" s="74"/>
      <c r="CC96" s="74"/>
      <c r="CD96" s="74"/>
      <c r="CE96" s="74"/>
      <c r="CF96" s="74"/>
      <c r="CG96" s="74"/>
      <c r="CH96" s="74"/>
      <c r="CI96" s="74"/>
      <c r="CJ96" s="74"/>
      <c r="CK96" s="74"/>
      <c r="CL96" s="74"/>
      <c r="CM96" s="74"/>
      <c r="CN96" s="74"/>
      <c r="CO96" s="74"/>
      <c r="CP96" s="74"/>
      <c r="CQ96" s="74"/>
      <c r="CR96" s="74"/>
      <c r="CS96" s="74"/>
      <c r="CT96" s="74"/>
      <c r="CU96" s="74"/>
      <c r="DA96" s="74"/>
      <c r="DB96" s="74"/>
      <c r="DC96" s="74"/>
      <c r="DD96" s="74"/>
      <c r="DE96" s="74"/>
      <c r="DF96" s="74"/>
      <c r="DG96" s="74"/>
      <c r="DH96" s="74"/>
      <c r="DI96" s="74"/>
      <c r="DJ96" s="74"/>
      <c r="DK96" s="74"/>
      <c r="DL96" s="74"/>
      <c r="DM96" s="74"/>
      <c r="DN96" s="74"/>
      <c r="DO96" s="74"/>
      <c r="DP96" s="74"/>
      <c r="DR96" s="74"/>
      <c r="DS96" s="74"/>
      <c r="DT96" s="74"/>
      <c r="DU96" s="74"/>
      <c r="DV96" s="74"/>
      <c r="DW96" s="74"/>
      <c r="DX96" s="74"/>
      <c r="DY96" s="74"/>
      <c r="DZ96" s="74"/>
      <c r="EA96" s="74"/>
      <c r="EB96" s="74"/>
      <c r="EC96" s="74"/>
      <c r="ED96" s="74"/>
      <c r="EE96" s="74"/>
      <c r="EF96" s="74"/>
      <c r="EG96" s="74"/>
      <c r="EH96" s="74"/>
      <c r="EI96" s="74"/>
      <c r="EJ96" s="74"/>
      <c r="EL96" s="74"/>
      <c r="EM96" s="74"/>
      <c r="EN96" s="74"/>
      <c r="EO96" s="74"/>
      <c r="EP96" s="74"/>
      <c r="EQ96" s="74"/>
      <c r="ER96" s="74"/>
      <c r="ES96" s="74"/>
      <c r="ET96" s="74"/>
      <c r="EU96" s="74"/>
      <c r="EV96" s="74"/>
      <c r="EW96" s="74"/>
      <c r="EX96" s="74"/>
      <c r="EY96" s="74"/>
      <c r="EZ96" s="74"/>
      <c r="FA96" s="74"/>
      <c r="FB96" s="74"/>
      <c r="FC96" s="74"/>
      <c r="FD96" s="74"/>
      <c r="FE96" s="74"/>
      <c r="FF96" s="74"/>
      <c r="FH96" s="24"/>
      <c r="FI96" s="24"/>
      <c r="FJ96" s="24"/>
      <c r="FK96" s="24"/>
      <c r="FL96" s="74"/>
      <c r="FM96" s="74"/>
      <c r="FN96" s="74"/>
      <c r="FO96" s="74"/>
      <c r="FP96" s="74"/>
      <c r="FQ96" s="74"/>
      <c r="FR96" s="74"/>
      <c r="FS96" s="74"/>
      <c r="FT96" s="74"/>
      <c r="FU96" s="74"/>
      <c r="FV96" s="74"/>
      <c r="FW96" s="74"/>
      <c r="FX96" s="74"/>
      <c r="FY96" s="74"/>
      <c r="FZ96" s="74"/>
      <c r="GA96" s="74"/>
      <c r="GB96" s="74"/>
      <c r="GC96" s="74"/>
      <c r="GD96" s="74"/>
      <c r="GF96" s="74"/>
      <c r="GG96" s="74"/>
      <c r="GH96" s="74"/>
      <c r="GI96" s="74"/>
      <c r="GJ96" s="74"/>
      <c r="GK96" s="74"/>
      <c r="GL96" s="74"/>
      <c r="GM96" s="74"/>
      <c r="GN96" s="74"/>
      <c r="GO96" s="74"/>
      <c r="GP96" s="74"/>
      <c r="GQ96" s="74"/>
      <c r="GR96" s="74"/>
      <c r="GS96" s="74"/>
      <c r="GT96" s="74"/>
      <c r="GU96" s="74"/>
      <c r="GV96" s="74"/>
      <c r="GW96" s="74"/>
      <c r="GX96" s="74"/>
      <c r="GZ96" s="25"/>
      <c r="HA96" s="25"/>
      <c r="HB96" s="74"/>
      <c r="HC96" s="74"/>
      <c r="HD96" s="74"/>
      <c r="HE96" s="74"/>
      <c r="HF96" s="74"/>
      <c r="HG96" s="74"/>
      <c r="HH96" s="74"/>
      <c r="HI96" s="74"/>
      <c r="HJ96" s="74"/>
      <c r="HK96" s="74"/>
      <c r="HL96" s="74"/>
      <c r="HM96" s="74"/>
      <c r="HN96" s="74"/>
      <c r="HO96" s="74"/>
      <c r="HP96" s="74"/>
      <c r="HQ96" s="74"/>
      <c r="HR96" s="74"/>
      <c r="HS96" s="74"/>
      <c r="HT96" s="74"/>
      <c r="HU96" s="74"/>
      <c r="HW96" s="74"/>
      <c r="HX96" s="74"/>
      <c r="HY96" s="74"/>
      <c r="HZ96" s="74"/>
      <c r="IA96" s="74"/>
      <c r="IB96" s="74"/>
      <c r="IC96" s="74"/>
      <c r="ID96" s="74"/>
      <c r="IE96" s="74"/>
      <c r="IF96" s="74"/>
      <c r="IG96" s="74"/>
      <c r="IH96" s="74"/>
      <c r="II96" s="74"/>
      <c r="IJ96" s="74"/>
      <c r="IK96" s="74"/>
      <c r="IL96" s="74"/>
      <c r="IM96" s="74"/>
      <c r="IN96" s="74"/>
      <c r="IO96" s="74"/>
      <c r="IP96" s="74"/>
      <c r="IQ96" s="74"/>
      <c r="IR96" s="74"/>
      <c r="IS96" s="74"/>
      <c r="IT96" s="74"/>
      <c r="IU96" s="74"/>
      <c r="IV96" s="74"/>
      <c r="IW96" s="74"/>
      <c r="IX96" s="74"/>
      <c r="IY96" s="74"/>
      <c r="IZ96" s="74"/>
      <c r="JA96" s="74"/>
      <c r="JB96" s="74"/>
      <c r="JC96" s="74"/>
      <c r="JD96" s="74"/>
      <c r="JE96" s="74"/>
      <c r="JF96" s="74"/>
      <c r="JG96" s="74"/>
      <c r="JH96" s="74"/>
      <c r="JI96" s="74"/>
      <c r="JJ96" s="74"/>
      <c r="JK96" s="74"/>
      <c r="JL96" s="74"/>
      <c r="JM96" s="74"/>
      <c r="JN96" s="74"/>
      <c r="JO96" s="74"/>
      <c r="JP96" s="74"/>
      <c r="JQ96" s="74"/>
      <c r="JR96" s="74"/>
      <c r="JS96" s="74"/>
      <c r="JT96" s="74"/>
      <c r="JU96" s="75"/>
      <c r="JV96" s="75"/>
      <c r="JW96" s="75"/>
      <c r="JX96" s="75"/>
      <c r="JY96" s="75"/>
      <c r="JZ96" s="75"/>
      <c r="KA96" s="75"/>
      <c r="KB96" s="75"/>
      <c r="KC96" s="75"/>
      <c r="KD96" s="75"/>
      <c r="KE96" s="75"/>
      <c r="KH96" s="16"/>
      <c r="KI96" s="16"/>
      <c r="KJ96" s="16"/>
      <c r="KK96" s="16"/>
      <c r="KL96" s="16"/>
      <c r="KM96" s="16"/>
      <c r="KN96" s="16"/>
    </row>
    <row r="97" spans="4:300" s="15" customFormat="1">
      <c r="D97" s="9"/>
      <c r="G97" s="74"/>
      <c r="H97" s="74"/>
      <c r="I97" s="74"/>
      <c r="J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G97" s="74"/>
      <c r="AH97" s="74"/>
      <c r="AI97" s="74"/>
      <c r="AJ97" s="74"/>
      <c r="AK97" s="74"/>
      <c r="AL97" s="74"/>
      <c r="AM97" s="74"/>
      <c r="AN97" s="74"/>
      <c r="AO97" s="74"/>
      <c r="AP97" s="74"/>
      <c r="AQ97" s="74"/>
      <c r="AR97" s="74"/>
      <c r="AS97" s="74"/>
      <c r="AT97" s="74"/>
      <c r="AU97" s="74"/>
      <c r="AV97" s="74"/>
      <c r="AW97" s="74"/>
      <c r="AX97" s="74"/>
      <c r="AY97" s="74"/>
      <c r="AZ97" s="74"/>
      <c r="BA97" s="74"/>
      <c r="BB97" s="74"/>
      <c r="BD97" s="24"/>
      <c r="BE97" s="24"/>
      <c r="BG97" s="74"/>
      <c r="BH97" s="74"/>
      <c r="BI97" s="74"/>
      <c r="BJ97" s="74"/>
      <c r="BK97" s="74"/>
      <c r="BL97" s="74"/>
      <c r="BM97" s="74"/>
      <c r="BN97" s="74"/>
      <c r="BO97" s="74"/>
      <c r="BP97" s="74"/>
      <c r="BQ97" s="74"/>
      <c r="BR97" s="74"/>
      <c r="BS97" s="74"/>
      <c r="BT97" s="74"/>
      <c r="BU97" s="74"/>
      <c r="BV97" s="74"/>
      <c r="BX97" s="74"/>
      <c r="BY97" s="74"/>
      <c r="BZ97" s="74"/>
      <c r="CA97" s="74"/>
      <c r="CB97" s="74"/>
      <c r="CC97" s="74"/>
      <c r="CD97" s="74"/>
      <c r="CE97" s="74"/>
      <c r="CF97" s="74"/>
      <c r="CG97" s="74"/>
      <c r="CH97" s="74"/>
      <c r="CI97" s="74"/>
      <c r="CJ97" s="74"/>
      <c r="CK97" s="74"/>
      <c r="CL97" s="74"/>
      <c r="CM97" s="74"/>
      <c r="CN97" s="74"/>
      <c r="CO97" s="74"/>
      <c r="CP97" s="74"/>
      <c r="CQ97" s="74"/>
      <c r="CR97" s="74"/>
      <c r="CS97" s="74"/>
      <c r="CT97" s="74"/>
      <c r="CU97" s="74"/>
      <c r="DA97" s="74"/>
      <c r="DB97" s="74"/>
      <c r="DC97" s="74"/>
      <c r="DD97" s="74"/>
      <c r="DE97" s="74"/>
      <c r="DF97" s="74"/>
      <c r="DG97" s="74"/>
      <c r="DH97" s="74"/>
      <c r="DI97" s="74"/>
      <c r="DJ97" s="74"/>
      <c r="DK97" s="74"/>
      <c r="DL97" s="74"/>
      <c r="DM97" s="74"/>
      <c r="DN97" s="74"/>
      <c r="DO97" s="74"/>
      <c r="DP97" s="74"/>
      <c r="DR97" s="74"/>
      <c r="DS97" s="74"/>
      <c r="DT97" s="74"/>
      <c r="DU97" s="74"/>
      <c r="DV97" s="74"/>
      <c r="DW97" s="74"/>
      <c r="DX97" s="74"/>
      <c r="DY97" s="74"/>
      <c r="DZ97" s="74"/>
      <c r="EA97" s="74"/>
      <c r="EB97" s="74"/>
      <c r="EC97" s="74"/>
      <c r="ED97" s="74"/>
      <c r="EE97" s="74"/>
      <c r="EF97" s="74"/>
      <c r="EG97" s="74"/>
      <c r="EH97" s="74"/>
      <c r="EI97" s="74"/>
      <c r="EJ97" s="74"/>
      <c r="EL97" s="74"/>
      <c r="EM97" s="74"/>
      <c r="EN97" s="74"/>
      <c r="EO97" s="74"/>
      <c r="EP97" s="74"/>
      <c r="EQ97" s="74"/>
      <c r="ER97" s="74"/>
      <c r="ES97" s="74"/>
      <c r="ET97" s="74"/>
      <c r="EU97" s="74"/>
      <c r="EV97" s="74"/>
      <c r="EW97" s="74"/>
      <c r="EX97" s="74"/>
      <c r="EY97" s="74"/>
      <c r="EZ97" s="74"/>
      <c r="FA97" s="74"/>
      <c r="FB97" s="74"/>
      <c r="FC97" s="74"/>
      <c r="FD97" s="74"/>
      <c r="FE97" s="74"/>
      <c r="FF97" s="74"/>
      <c r="FH97" s="24"/>
      <c r="FI97" s="24"/>
      <c r="FJ97" s="24"/>
      <c r="FK97" s="24"/>
      <c r="FL97" s="74"/>
      <c r="FM97" s="74"/>
      <c r="FN97" s="74"/>
      <c r="FO97" s="74"/>
      <c r="FP97" s="74"/>
      <c r="FQ97" s="74"/>
      <c r="FR97" s="74"/>
      <c r="FS97" s="74"/>
      <c r="FT97" s="74"/>
      <c r="FU97" s="74"/>
      <c r="FV97" s="74"/>
      <c r="FW97" s="74"/>
      <c r="FX97" s="74"/>
      <c r="FY97" s="74"/>
      <c r="FZ97" s="74"/>
      <c r="GA97" s="74"/>
      <c r="GB97" s="74"/>
      <c r="GC97" s="74"/>
      <c r="GD97" s="74"/>
      <c r="GF97" s="74"/>
      <c r="GG97" s="74"/>
      <c r="GH97" s="74"/>
      <c r="GI97" s="74"/>
      <c r="GJ97" s="74"/>
      <c r="GK97" s="74"/>
      <c r="GL97" s="74"/>
      <c r="GM97" s="74"/>
      <c r="GN97" s="74"/>
      <c r="GO97" s="74"/>
      <c r="GP97" s="74"/>
      <c r="GQ97" s="74"/>
      <c r="GR97" s="74"/>
      <c r="GS97" s="74"/>
      <c r="GT97" s="74"/>
      <c r="GU97" s="74"/>
      <c r="GV97" s="74"/>
      <c r="GW97" s="74"/>
      <c r="GX97" s="74"/>
      <c r="GZ97" s="25"/>
      <c r="HA97" s="25"/>
      <c r="HB97" s="74"/>
      <c r="HC97" s="74"/>
      <c r="HD97" s="74"/>
      <c r="HE97" s="74"/>
      <c r="HF97" s="74"/>
      <c r="HG97" s="74"/>
      <c r="HH97" s="74"/>
      <c r="HI97" s="74"/>
      <c r="HJ97" s="74"/>
      <c r="HK97" s="74"/>
      <c r="HL97" s="74"/>
      <c r="HM97" s="74"/>
      <c r="HN97" s="74"/>
      <c r="HO97" s="74"/>
      <c r="HP97" s="74"/>
      <c r="HQ97" s="74"/>
      <c r="HR97" s="74"/>
      <c r="HS97" s="74"/>
      <c r="HT97" s="74"/>
      <c r="HU97" s="74"/>
      <c r="HW97" s="74"/>
      <c r="HX97" s="74"/>
      <c r="HY97" s="74"/>
      <c r="HZ97" s="74"/>
      <c r="IA97" s="74"/>
      <c r="IB97" s="74"/>
      <c r="IC97" s="74"/>
      <c r="ID97" s="74"/>
      <c r="IE97" s="74"/>
      <c r="IF97" s="74"/>
      <c r="IG97" s="74"/>
      <c r="IH97" s="74"/>
      <c r="II97" s="74"/>
      <c r="IJ97" s="74"/>
      <c r="IK97" s="74"/>
      <c r="IL97" s="74"/>
      <c r="IM97" s="74"/>
      <c r="IN97" s="74"/>
      <c r="IO97" s="74"/>
      <c r="IP97" s="74"/>
      <c r="IQ97" s="74"/>
      <c r="IR97" s="74"/>
      <c r="IS97" s="74"/>
      <c r="IT97" s="74"/>
      <c r="IU97" s="74"/>
      <c r="IV97" s="74"/>
      <c r="IW97" s="74"/>
      <c r="IX97" s="74"/>
      <c r="IY97" s="74"/>
      <c r="IZ97" s="74"/>
      <c r="JA97" s="74"/>
      <c r="JB97" s="74"/>
      <c r="JC97" s="74"/>
      <c r="JD97" s="74"/>
      <c r="JE97" s="74"/>
      <c r="JF97" s="74"/>
      <c r="JG97" s="74"/>
      <c r="JH97" s="74"/>
      <c r="JI97" s="74"/>
      <c r="JJ97" s="74"/>
      <c r="JK97" s="74"/>
      <c r="JL97" s="74"/>
      <c r="JM97" s="74"/>
      <c r="JN97" s="74"/>
      <c r="JO97" s="74"/>
      <c r="JP97" s="74"/>
      <c r="JQ97" s="74"/>
      <c r="JR97" s="74"/>
      <c r="JS97" s="74"/>
      <c r="JT97" s="74"/>
      <c r="JU97" s="75"/>
      <c r="JV97" s="75"/>
      <c r="JW97" s="75"/>
      <c r="JX97" s="75"/>
      <c r="JY97" s="75"/>
      <c r="JZ97" s="75"/>
      <c r="KA97" s="75"/>
      <c r="KB97" s="75"/>
      <c r="KC97" s="75"/>
      <c r="KD97" s="75"/>
      <c r="KE97" s="75"/>
      <c r="KH97" s="16"/>
      <c r="KI97" s="16"/>
      <c r="KJ97" s="16"/>
      <c r="KK97" s="16"/>
      <c r="KL97" s="16"/>
      <c r="KM97" s="16"/>
      <c r="KN97" s="16"/>
    </row>
    <row r="98" spans="4:300" s="15" customFormat="1">
      <c r="D98" s="9"/>
      <c r="G98" s="74"/>
      <c r="H98" s="74"/>
      <c r="I98" s="74"/>
      <c r="J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D98" s="24"/>
      <c r="BE98" s="2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X98" s="74"/>
      <c r="BY98" s="74"/>
      <c r="BZ98" s="74"/>
      <c r="CA98" s="74"/>
      <c r="CB98" s="74"/>
      <c r="CC98" s="74"/>
      <c r="CD98" s="74"/>
      <c r="CE98" s="74"/>
      <c r="CF98" s="74"/>
      <c r="CG98" s="74"/>
      <c r="CH98" s="74"/>
      <c r="CI98" s="74"/>
      <c r="CJ98" s="74"/>
      <c r="CK98" s="74"/>
      <c r="CL98" s="74"/>
      <c r="CM98" s="74"/>
      <c r="CN98" s="74"/>
      <c r="CO98" s="74"/>
      <c r="CP98" s="74"/>
      <c r="CQ98" s="74"/>
      <c r="CR98" s="74"/>
      <c r="CS98" s="74"/>
      <c r="CT98" s="74"/>
      <c r="CU98" s="74"/>
      <c r="DA98" s="74"/>
      <c r="DB98" s="74"/>
      <c r="DC98" s="74"/>
      <c r="DD98" s="74"/>
      <c r="DE98" s="74"/>
      <c r="DF98" s="74"/>
      <c r="DG98" s="74"/>
      <c r="DH98" s="74"/>
      <c r="DI98" s="74"/>
      <c r="DJ98" s="74"/>
      <c r="DK98" s="74"/>
      <c r="DL98" s="74"/>
      <c r="DM98" s="74"/>
      <c r="DN98" s="74"/>
      <c r="DO98" s="74"/>
      <c r="DP98" s="74"/>
      <c r="DR98" s="74"/>
      <c r="DS98" s="74"/>
      <c r="DT98" s="74"/>
      <c r="DU98" s="74"/>
      <c r="DV98" s="74"/>
      <c r="DW98" s="74"/>
      <c r="DX98" s="74"/>
      <c r="DY98" s="74"/>
      <c r="DZ98" s="74"/>
      <c r="EA98" s="74"/>
      <c r="EB98" s="74"/>
      <c r="EC98" s="74"/>
      <c r="ED98" s="74"/>
      <c r="EE98" s="74"/>
      <c r="EF98" s="74"/>
      <c r="EG98" s="74"/>
      <c r="EH98" s="74"/>
      <c r="EI98" s="74"/>
      <c r="EJ98" s="74"/>
      <c r="EL98" s="74"/>
      <c r="EM98" s="74"/>
      <c r="EN98" s="74"/>
      <c r="EO98" s="74"/>
      <c r="EP98" s="74"/>
      <c r="EQ98" s="74"/>
      <c r="ER98" s="74"/>
      <c r="ES98" s="74"/>
      <c r="ET98" s="74"/>
      <c r="EU98" s="74"/>
      <c r="EV98" s="74"/>
      <c r="EW98" s="74"/>
      <c r="EX98" s="74"/>
      <c r="EY98" s="74"/>
      <c r="EZ98" s="74"/>
      <c r="FA98" s="74"/>
      <c r="FB98" s="74"/>
      <c r="FC98" s="74"/>
      <c r="FD98" s="74"/>
      <c r="FE98" s="74"/>
      <c r="FF98" s="74"/>
      <c r="FH98" s="24"/>
      <c r="FI98" s="24"/>
      <c r="FJ98" s="24"/>
      <c r="FK98" s="24"/>
      <c r="FL98" s="74"/>
      <c r="FM98" s="74"/>
      <c r="FN98" s="74"/>
      <c r="FO98" s="74"/>
      <c r="FP98" s="74"/>
      <c r="FQ98" s="74"/>
      <c r="FR98" s="74"/>
      <c r="FS98" s="74"/>
      <c r="FT98" s="74"/>
      <c r="FU98" s="74"/>
      <c r="FV98" s="74"/>
      <c r="FW98" s="74"/>
      <c r="FX98" s="74"/>
      <c r="FY98" s="74"/>
      <c r="FZ98" s="74"/>
      <c r="GA98" s="74"/>
      <c r="GB98" s="74"/>
      <c r="GC98" s="74"/>
      <c r="GD98" s="74"/>
      <c r="GF98" s="74"/>
      <c r="GG98" s="74"/>
      <c r="GH98" s="74"/>
      <c r="GI98" s="74"/>
      <c r="GJ98" s="74"/>
      <c r="GK98" s="74"/>
      <c r="GL98" s="74"/>
      <c r="GM98" s="74"/>
      <c r="GN98" s="74"/>
      <c r="GO98" s="74"/>
      <c r="GP98" s="74"/>
      <c r="GQ98" s="74"/>
      <c r="GR98" s="74"/>
      <c r="GS98" s="74"/>
      <c r="GT98" s="74"/>
      <c r="GU98" s="74"/>
      <c r="GV98" s="74"/>
      <c r="GW98" s="74"/>
      <c r="GX98" s="74"/>
      <c r="GZ98" s="25"/>
      <c r="HA98" s="25"/>
      <c r="HB98" s="74"/>
      <c r="HC98" s="74"/>
      <c r="HD98" s="74"/>
      <c r="HE98" s="74"/>
      <c r="HF98" s="74"/>
      <c r="HG98" s="74"/>
      <c r="HH98" s="74"/>
      <c r="HI98" s="74"/>
      <c r="HJ98" s="74"/>
      <c r="HK98" s="74"/>
      <c r="HL98" s="74"/>
      <c r="HM98" s="74"/>
      <c r="HN98" s="74"/>
      <c r="HO98" s="74"/>
      <c r="HP98" s="74"/>
      <c r="HQ98" s="74"/>
      <c r="HR98" s="74"/>
      <c r="HS98" s="74"/>
      <c r="HT98" s="74"/>
      <c r="HU98" s="74"/>
      <c r="HW98" s="74"/>
      <c r="HX98" s="74"/>
      <c r="HY98" s="74"/>
      <c r="HZ98" s="74"/>
      <c r="IA98" s="74"/>
      <c r="IB98" s="74"/>
      <c r="IC98" s="74"/>
      <c r="ID98" s="74"/>
      <c r="IE98" s="74"/>
      <c r="IF98" s="74"/>
      <c r="IG98" s="74"/>
      <c r="IH98" s="74"/>
      <c r="II98" s="74"/>
      <c r="IJ98" s="74"/>
      <c r="IK98" s="74"/>
      <c r="IL98" s="74"/>
      <c r="IM98" s="74"/>
      <c r="IN98" s="74"/>
      <c r="IO98" s="74"/>
      <c r="IP98" s="74"/>
      <c r="IQ98" s="74"/>
      <c r="IR98" s="74"/>
      <c r="IS98" s="74"/>
      <c r="IT98" s="74"/>
      <c r="IU98" s="74"/>
      <c r="IV98" s="74"/>
      <c r="IW98" s="74"/>
      <c r="IX98" s="74"/>
      <c r="IY98" s="74"/>
      <c r="IZ98" s="74"/>
      <c r="JA98" s="74"/>
      <c r="JB98" s="74"/>
      <c r="JC98" s="74"/>
      <c r="JD98" s="74"/>
      <c r="JE98" s="74"/>
      <c r="JF98" s="74"/>
      <c r="JG98" s="74"/>
      <c r="JH98" s="74"/>
      <c r="JI98" s="74"/>
      <c r="JJ98" s="74"/>
      <c r="JK98" s="74"/>
      <c r="JL98" s="74"/>
      <c r="JM98" s="74"/>
      <c r="JN98" s="74"/>
      <c r="JO98" s="74"/>
      <c r="JP98" s="74"/>
      <c r="JQ98" s="74"/>
      <c r="JR98" s="74"/>
      <c r="JS98" s="74"/>
      <c r="JT98" s="74"/>
      <c r="JU98" s="75"/>
      <c r="JV98" s="75"/>
      <c r="JW98" s="75"/>
      <c r="JX98" s="75"/>
      <c r="JY98" s="75"/>
      <c r="JZ98" s="75"/>
      <c r="KA98" s="75"/>
      <c r="KB98" s="75"/>
      <c r="KC98" s="75"/>
      <c r="KD98" s="75"/>
      <c r="KE98" s="75"/>
      <c r="KH98" s="16"/>
      <c r="KI98" s="16"/>
      <c r="KJ98" s="16"/>
      <c r="KK98" s="16"/>
      <c r="KL98" s="16"/>
      <c r="KM98" s="16"/>
      <c r="KN98" s="16"/>
    </row>
    <row r="99" spans="4:300" s="15" customFormat="1">
      <c r="D99" s="9"/>
      <c r="G99" s="74"/>
      <c r="H99" s="74"/>
      <c r="I99" s="74"/>
      <c r="J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G99" s="74"/>
      <c r="AH99" s="74"/>
      <c r="AI99" s="74"/>
      <c r="AJ99" s="74"/>
      <c r="AK99" s="74"/>
      <c r="AL99" s="74"/>
      <c r="AM99" s="74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  <c r="AZ99" s="74"/>
      <c r="BA99" s="74"/>
      <c r="BB99" s="74"/>
      <c r="BD99" s="24"/>
      <c r="BE99" s="24"/>
      <c r="BG99" s="74"/>
      <c r="BH99" s="74"/>
      <c r="BI99" s="74"/>
      <c r="BJ99" s="74"/>
      <c r="BK99" s="74"/>
      <c r="BL99" s="74"/>
      <c r="BM99" s="74"/>
      <c r="BN99" s="74"/>
      <c r="BO99" s="74"/>
      <c r="BP99" s="74"/>
      <c r="BQ99" s="74"/>
      <c r="BR99" s="74"/>
      <c r="BS99" s="74"/>
      <c r="BT99" s="74"/>
      <c r="BU99" s="74"/>
      <c r="BV99" s="74"/>
      <c r="BX99" s="74"/>
      <c r="BY99" s="74"/>
      <c r="BZ99" s="74"/>
      <c r="CA99" s="74"/>
      <c r="CB99" s="74"/>
      <c r="CC99" s="74"/>
      <c r="CD99" s="74"/>
      <c r="CE99" s="74"/>
      <c r="CF99" s="74"/>
      <c r="CG99" s="74"/>
      <c r="CH99" s="74"/>
      <c r="CI99" s="74"/>
      <c r="CJ99" s="74"/>
      <c r="CK99" s="74"/>
      <c r="CL99" s="74"/>
      <c r="CM99" s="74"/>
      <c r="CN99" s="74"/>
      <c r="CO99" s="74"/>
      <c r="CP99" s="74"/>
      <c r="CQ99" s="74"/>
      <c r="CR99" s="74"/>
      <c r="CS99" s="74"/>
      <c r="CT99" s="74"/>
      <c r="CU99" s="74"/>
      <c r="DA99" s="74"/>
      <c r="DB99" s="74"/>
      <c r="DC99" s="74"/>
      <c r="DD99" s="74"/>
      <c r="DE99" s="74"/>
      <c r="DF99" s="74"/>
      <c r="DG99" s="74"/>
      <c r="DH99" s="74"/>
      <c r="DI99" s="74"/>
      <c r="DJ99" s="74"/>
      <c r="DK99" s="74"/>
      <c r="DL99" s="74"/>
      <c r="DM99" s="74"/>
      <c r="DN99" s="74"/>
      <c r="DO99" s="74"/>
      <c r="DP99" s="74"/>
      <c r="DR99" s="74"/>
      <c r="DS99" s="74"/>
      <c r="DT99" s="74"/>
      <c r="DU99" s="74"/>
      <c r="DV99" s="74"/>
      <c r="DW99" s="74"/>
      <c r="DX99" s="74"/>
      <c r="DY99" s="74"/>
      <c r="DZ99" s="74"/>
      <c r="EA99" s="74"/>
      <c r="EB99" s="74"/>
      <c r="EC99" s="74"/>
      <c r="ED99" s="74"/>
      <c r="EE99" s="74"/>
      <c r="EF99" s="74"/>
      <c r="EG99" s="74"/>
      <c r="EH99" s="74"/>
      <c r="EI99" s="74"/>
      <c r="EJ99" s="74"/>
      <c r="EL99" s="74"/>
      <c r="EM99" s="74"/>
      <c r="EN99" s="74"/>
      <c r="EO99" s="74"/>
      <c r="EP99" s="74"/>
      <c r="EQ99" s="74"/>
      <c r="ER99" s="74"/>
      <c r="ES99" s="74"/>
      <c r="ET99" s="74"/>
      <c r="EU99" s="74"/>
      <c r="EV99" s="74"/>
      <c r="EW99" s="74"/>
      <c r="EX99" s="74"/>
      <c r="EY99" s="74"/>
      <c r="EZ99" s="74"/>
      <c r="FA99" s="74"/>
      <c r="FB99" s="74"/>
      <c r="FC99" s="74"/>
      <c r="FD99" s="74"/>
      <c r="FE99" s="74"/>
      <c r="FF99" s="74"/>
      <c r="FH99" s="24"/>
      <c r="FI99" s="24"/>
      <c r="FJ99" s="24"/>
      <c r="FK99" s="24"/>
      <c r="FL99" s="74"/>
      <c r="FM99" s="74"/>
      <c r="FN99" s="74"/>
      <c r="FO99" s="74"/>
      <c r="FP99" s="74"/>
      <c r="FQ99" s="74"/>
      <c r="FR99" s="74"/>
      <c r="FS99" s="74"/>
      <c r="FT99" s="74"/>
      <c r="FU99" s="74"/>
      <c r="FV99" s="74"/>
      <c r="FW99" s="74"/>
      <c r="FX99" s="74"/>
      <c r="FY99" s="74"/>
      <c r="FZ99" s="74"/>
      <c r="GA99" s="74"/>
      <c r="GB99" s="74"/>
      <c r="GC99" s="74"/>
      <c r="GD99" s="74"/>
      <c r="GF99" s="74"/>
      <c r="GG99" s="74"/>
      <c r="GH99" s="74"/>
      <c r="GI99" s="74"/>
      <c r="GJ99" s="74"/>
      <c r="GK99" s="74"/>
      <c r="GL99" s="74"/>
      <c r="GM99" s="74"/>
      <c r="GN99" s="74"/>
      <c r="GO99" s="74"/>
      <c r="GP99" s="74"/>
      <c r="GQ99" s="74"/>
      <c r="GR99" s="74"/>
      <c r="GS99" s="74"/>
      <c r="GT99" s="74"/>
      <c r="GU99" s="74"/>
      <c r="GV99" s="74"/>
      <c r="GW99" s="74"/>
      <c r="GX99" s="74"/>
      <c r="GZ99" s="25"/>
      <c r="HA99" s="25"/>
      <c r="HB99" s="74"/>
      <c r="HC99" s="74"/>
      <c r="HD99" s="74"/>
      <c r="HE99" s="74"/>
      <c r="HF99" s="74"/>
      <c r="HG99" s="74"/>
      <c r="HH99" s="74"/>
      <c r="HI99" s="74"/>
      <c r="HJ99" s="74"/>
      <c r="HK99" s="74"/>
      <c r="HL99" s="74"/>
      <c r="HM99" s="74"/>
      <c r="HN99" s="74"/>
      <c r="HO99" s="74"/>
      <c r="HP99" s="74"/>
      <c r="HQ99" s="74"/>
      <c r="HR99" s="74"/>
      <c r="HS99" s="74"/>
      <c r="HT99" s="74"/>
      <c r="HU99" s="74"/>
      <c r="HW99" s="74"/>
      <c r="HX99" s="74"/>
      <c r="HY99" s="74"/>
      <c r="HZ99" s="74"/>
      <c r="IA99" s="74"/>
      <c r="IB99" s="74"/>
      <c r="IC99" s="74"/>
      <c r="ID99" s="74"/>
      <c r="IE99" s="74"/>
      <c r="IF99" s="74"/>
      <c r="IG99" s="74"/>
      <c r="IH99" s="74"/>
      <c r="II99" s="74"/>
      <c r="IJ99" s="74"/>
      <c r="IK99" s="74"/>
      <c r="IL99" s="74"/>
      <c r="IM99" s="74"/>
      <c r="IN99" s="74"/>
      <c r="IO99" s="74"/>
      <c r="IP99" s="74"/>
      <c r="IQ99" s="74"/>
      <c r="IR99" s="74"/>
      <c r="IS99" s="74"/>
      <c r="IT99" s="74"/>
      <c r="IU99" s="74"/>
      <c r="IV99" s="74"/>
      <c r="IW99" s="74"/>
      <c r="IX99" s="74"/>
      <c r="IY99" s="74"/>
      <c r="IZ99" s="74"/>
      <c r="JA99" s="74"/>
      <c r="JB99" s="74"/>
      <c r="JC99" s="74"/>
      <c r="JD99" s="74"/>
      <c r="JE99" s="74"/>
      <c r="JF99" s="74"/>
      <c r="JG99" s="74"/>
      <c r="JH99" s="74"/>
      <c r="JI99" s="74"/>
      <c r="JJ99" s="74"/>
      <c r="JK99" s="74"/>
      <c r="JL99" s="74"/>
      <c r="JM99" s="74"/>
      <c r="JN99" s="74"/>
      <c r="JO99" s="74"/>
      <c r="JP99" s="74"/>
      <c r="JQ99" s="74"/>
      <c r="JR99" s="74"/>
      <c r="JS99" s="74"/>
      <c r="JT99" s="74"/>
      <c r="JU99" s="75"/>
      <c r="JV99" s="75"/>
      <c r="JW99" s="75"/>
      <c r="JX99" s="75"/>
      <c r="JY99" s="75"/>
      <c r="JZ99" s="75"/>
      <c r="KA99" s="75"/>
      <c r="KB99" s="75"/>
      <c r="KC99" s="75"/>
      <c r="KD99" s="75"/>
      <c r="KE99" s="75"/>
      <c r="KH99" s="16"/>
      <c r="KI99" s="16"/>
      <c r="KJ99" s="16"/>
      <c r="KK99" s="16"/>
      <c r="KL99" s="16"/>
      <c r="KM99" s="16"/>
      <c r="KN99" s="16"/>
    </row>
    <row r="100" spans="4:300" s="15" customFormat="1">
      <c r="D100" s="9"/>
      <c r="G100" s="74"/>
      <c r="H100" s="74"/>
      <c r="I100" s="74"/>
      <c r="J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D100" s="24"/>
      <c r="BE100" s="2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X100" s="74"/>
      <c r="BY100" s="74"/>
      <c r="BZ100" s="74"/>
      <c r="CA100" s="74"/>
      <c r="CB100" s="74"/>
      <c r="CC100" s="74"/>
      <c r="CD100" s="74"/>
      <c r="CE100" s="74"/>
      <c r="CF100" s="74"/>
      <c r="CG100" s="74"/>
      <c r="CH100" s="74"/>
      <c r="CI100" s="74"/>
      <c r="CJ100" s="74"/>
      <c r="CK100" s="74"/>
      <c r="CL100" s="74"/>
      <c r="CM100" s="74"/>
      <c r="CN100" s="74"/>
      <c r="CO100" s="74"/>
      <c r="CP100" s="74"/>
      <c r="CQ100" s="74"/>
      <c r="CR100" s="74"/>
      <c r="CS100" s="74"/>
      <c r="CT100" s="74"/>
      <c r="CU100" s="74"/>
      <c r="DA100" s="74"/>
      <c r="DB100" s="74"/>
      <c r="DC100" s="74"/>
      <c r="DD100" s="74"/>
      <c r="DE100" s="74"/>
      <c r="DF100" s="74"/>
      <c r="DG100" s="74"/>
      <c r="DH100" s="74"/>
      <c r="DI100" s="74"/>
      <c r="DJ100" s="74"/>
      <c r="DK100" s="74"/>
      <c r="DL100" s="74"/>
      <c r="DM100" s="74"/>
      <c r="DN100" s="74"/>
      <c r="DO100" s="74"/>
      <c r="DP100" s="74"/>
      <c r="DR100" s="74"/>
      <c r="DS100" s="74"/>
      <c r="DT100" s="74"/>
      <c r="DU100" s="74"/>
      <c r="DV100" s="74"/>
      <c r="DW100" s="74"/>
      <c r="DX100" s="74"/>
      <c r="DY100" s="74"/>
      <c r="DZ100" s="74"/>
      <c r="EA100" s="74"/>
      <c r="EB100" s="74"/>
      <c r="EC100" s="74"/>
      <c r="ED100" s="74"/>
      <c r="EE100" s="74"/>
      <c r="EF100" s="74"/>
      <c r="EG100" s="74"/>
      <c r="EH100" s="74"/>
      <c r="EI100" s="74"/>
      <c r="EJ100" s="74"/>
      <c r="EL100" s="74"/>
      <c r="EM100" s="74"/>
      <c r="EN100" s="74"/>
      <c r="EO100" s="74"/>
      <c r="EP100" s="74"/>
      <c r="EQ100" s="74"/>
      <c r="ER100" s="74"/>
      <c r="ES100" s="74"/>
      <c r="ET100" s="74"/>
      <c r="EU100" s="74"/>
      <c r="EV100" s="74"/>
      <c r="EW100" s="74"/>
      <c r="EX100" s="74"/>
      <c r="EY100" s="74"/>
      <c r="EZ100" s="74"/>
      <c r="FA100" s="74"/>
      <c r="FB100" s="74"/>
      <c r="FC100" s="74"/>
      <c r="FD100" s="74"/>
      <c r="FE100" s="74"/>
      <c r="FF100" s="74"/>
      <c r="FH100" s="24"/>
      <c r="FI100" s="24"/>
      <c r="FJ100" s="24"/>
      <c r="FK100" s="24"/>
      <c r="FL100" s="74"/>
      <c r="FM100" s="74"/>
      <c r="FN100" s="74"/>
      <c r="FO100" s="74"/>
      <c r="FP100" s="74"/>
      <c r="FQ100" s="74"/>
      <c r="FR100" s="74"/>
      <c r="FS100" s="74"/>
      <c r="FT100" s="74"/>
      <c r="FU100" s="74"/>
      <c r="FV100" s="74"/>
      <c r="FW100" s="74"/>
      <c r="FX100" s="74"/>
      <c r="FY100" s="74"/>
      <c r="FZ100" s="74"/>
      <c r="GA100" s="74"/>
      <c r="GB100" s="74"/>
      <c r="GC100" s="74"/>
      <c r="GD100" s="74"/>
      <c r="GF100" s="74"/>
      <c r="GG100" s="74"/>
      <c r="GH100" s="74"/>
      <c r="GI100" s="74"/>
      <c r="GJ100" s="74"/>
      <c r="GK100" s="74"/>
      <c r="GL100" s="74"/>
      <c r="GM100" s="74"/>
      <c r="GN100" s="74"/>
      <c r="GO100" s="74"/>
      <c r="GP100" s="74"/>
      <c r="GQ100" s="74"/>
      <c r="GR100" s="74"/>
      <c r="GS100" s="74"/>
      <c r="GT100" s="74"/>
      <c r="GU100" s="74"/>
      <c r="GV100" s="74"/>
      <c r="GW100" s="74"/>
      <c r="GX100" s="74"/>
      <c r="GZ100" s="25"/>
      <c r="HA100" s="25"/>
      <c r="HB100" s="74"/>
      <c r="HC100" s="74"/>
      <c r="HD100" s="74"/>
      <c r="HE100" s="74"/>
      <c r="HF100" s="74"/>
      <c r="HG100" s="74"/>
      <c r="HH100" s="74"/>
      <c r="HI100" s="74"/>
      <c r="HJ100" s="74"/>
      <c r="HK100" s="74"/>
      <c r="HL100" s="74"/>
      <c r="HM100" s="74"/>
      <c r="HN100" s="74"/>
      <c r="HO100" s="74"/>
      <c r="HP100" s="74"/>
      <c r="HQ100" s="74"/>
      <c r="HR100" s="74"/>
      <c r="HS100" s="74"/>
      <c r="HT100" s="74"/>
      <c r="HU100" s="74"/>
      <c r="HW100" s="74"/>
      <c r="HX100" s="74"/>
      <c r="HY100" s="74"/>
      <c r="HZ100" s="74"/>
      <c r="IA100" s="74"/>
      <c r="IB100" s="74"/>
      <c r="IC100" s="74"/>
      <c r="ID100" s="74"/>
      <c r="IE100" s="74"/>
      <c r="IF100" s="74"/>
      <c r="IG100" s="74"/>
      <c r="IH100" s="74"/>
      <c r="II100" s="74"/>
      <c r="IJ100" s="74"/>
      <c r="IK100" s="74"/>
      <c r="IL100" s="74"/>
      <c r="IM100" s="74"/>
      <c r="IN100" s="74"/>
      <c r="IO100" s="74"/>
      <c r="IP100" s="74"/>
      <c r="IQ100" s="74"/>
      <c r="IR100" s="74"/>
      <c r="IS100" s="74"/>
      <c r="IT100" s="74"/>
      <c r="IU100" s="74"/>
      <c r="IV100" s="74"/>
      <c r="IW100" s="74"/>
      <c r="IX100" s="74"/>
      <c r="IY100" s="74"/>
      <c r="IZ100" s="74"/>
      <c r="JA100" s="74"/>
      <c r="JB100" s="74"/>
      <c r="JC100" s="74"/>
      <c r="JD100" s="74"/>
      <c r="JE100" s="74"/>
      <c r="JF100" s="74"/>
      <c r="JG100" s="74"/>
      <c r="JH100" s="74"/>
      <c r="JI100" s="74"/>
      <c r="JJ100" s="74"/>
      <c r="JK100" s="74"/>
      <c r="JL100" s="74"/>
      <c r="JM100" s="74"/>
      <c r="JN100" s="74"/>
      <c r="JO100" s="74"/>
      <c r="JP100" s="74"/>
      <c r="JQ100" s="74"/>
      <c r="JR100" s="74"/>
      <c r="JS100" s="74"/>
      <c r="JT100" s="74"/>
      <c r="JU100" s="75"/>
      <c r="JV100" s="75"/>
      <c r="JW100" s="75"/>
      <c r="JX100" s="75"/>
      <c r="JY100" s="75"/>
      <c r="JZ100" s="75"/>
      <c r="KA100" s="75"/>
      <c r="KB100" s="75"/>
      <c r="KC100" s="75"/>
      <c r="KD100" s="75"/>
      <c r="KE100" s="75"/>
      <c r="KH100" s="16"/>
      <c r="KI100" s="16"/>
      <c r="KJ100" s="16"/>
      <c r="KK100" s="16"/>
      <c r="KL100" s="16"/>
      <c r="KM100" s="16"/>
      <c r="KN100" s="16"/>
    </row>
    <row r="101" spans="4:300" s="15" customFormat="1">
      <c r="D101" s="9"/>
      <c r="G101" s="74"/>
      <c r="H101" s="74"/>
      <c r="I101" s="74"/>
      <c r="J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D101" s="24"/>
      <c r="BE101" s="24"/>
      <c r="BG101" s="74"/>
      <c r="BH101" s="74"/>
      <c r="BI101" s="74"/>
      <c r="BJ101" s="74"/>
      <c r="BK101" s="74"/>
      <c r="BL101" s="74"/>
      <c r="BM101" s="74"/>
      <c r="BN101" s="74"/>
      <c r="BO101" s="74"/>
      <c r="BP101" s="74"/>
      <c r="BQ101" s="74"/>
      <c r="BR101" s="74"/>
      <c r="BS101" s="74"/>
      <c r="BT101" s="74"/>
      <c r="BU101" s="74"/>
      <c r="BV101" s="74"/>
      <c r="BX101" s="74"/>
      <c r="BY101" s="74"/>
      <c r="BZ101" s="74"/>
      <c r="CA101" s="74"/>
      <c r="CB101" s="74"/>
      <c r="CC101" s="74"/>
      <c r="CD101" s="74"/>
      <c r="CE101" s="74"/>
      <c r="CF101" s="74"/>
      <c r="CG101" s="74"/>
      <c r="CH101" s="74"/>
      <c r="CI101" s="74"/>
      <c r="CJ101" s="74"/>
      <c r="CK101" s="74"/>
      <c r="CL101" s="74"/>
      <c r="CM101" s="74"/>
      <c r="CN101" s="74"/>
      <c r="CO101" s="74"/>
      <c r="CP101" s="74"/>
      <c r="CQ101" s="74"/>
      <c r="CR101" s="74"/>
      <c r="CS101" s="74"/>
      <c r="CT101" s="74"/>
      <c r="CU101" s="74"/>
      <c r="DA101" s="74"/>
      <c r="DB101" s="74"/>
      <c r="DC101" s="74"/>
      <c r="DD101" s="74"/>
      <c r="DE101" s="74"/>
      <c r="DF101" s="74"/>
      <c r="DG101" s="74"/>
      <c r="DH101" s="74"/>
      <c r="DI101" s="74"/>
      <c r="DJ101" s="74"/>
      <c r="DK101" s="74"/>
      <c r="DL101" s="74"/>
      <c r="DM101" s="74"/>
      <c r="DN101" s="74"/>
      <c r="DO101" s="74"/>
      <c r="DP101" s="74"/>
      <c r="DR101" s="74"/>
      <c r="DS101" s="74"/>
      <c r="DT101" s="74"/>
      <c r="DU101" s="74"/>
      <c r="DV101" s="74"/>
      <c r="DW101" s="74"/>
      <c r="DX101" s="74"/>
      <c r="DY101" s="74"/>
      <c r="DZ101" s="74"/>
      <c r="EA101" s="74"/>
      <c r="EB101" s="74"/>
      <c r="EC101" s="74"/>
      <c r="ED101" s="74"/>
      <c r="EE101" s="74"/>
      <c r="EF101" s="74"/>
      <c r="EG101" s="74"/>
      <c r="EH101" s="74"/>
      <c r="EI101" s="74"/>
      <c r="EJ101" s="74"/>
      <c r="EL101" s="74"/>
      <c r="EM101" s="74"/>
      <c r="EN101" s="74"/>
      <c r="EO101" s="74"/>
      <c r="EP101" s="74"/>
      <c r="EQ101" s="74"/>
      <c r="ER101" s="74"/>
      <c r="ES101" s="74"/>
      <c r="ET101" s="74"/>
      <c r="EU101" s="74"/>
      <c r="EV101" s="74"/>
      <c r="EW101" s="74"/>
      <c r="EX101" s="74"/>
      <c r="EY101" s="74"/>
      <c r="EZ101" s="74"/>
      <c r="FA101" s="74"/>
      <c r="FB101" s="74"/>
      <c r="FC101" s="74"/>
      <c r="FD101" s="74"/>
      <c r="FE101" s="74"/>
      <c r="FF101" s="74"/>
      <c r="FH101" s="24"/>
      <c r="FI101" s="24"/>
      <c r="FJ101" s="24"/>
      <c r="FK101" s="24"/>
      <c r="FL101" s="74"/>
      <c r="FM101" s="74"/>
      <c r="FN101" s="74"/>
      <c r="FO101" s="74"/>
      <c r="FP101" s="74"/>
      <c r="FQ101" s="74"/>
      <c r="FR101" s="74"/>
      <c r="FS101" s="74"/>
      <c r="FT101" s="74"/>
      <c r="FU101" s="74"/>
      <c r="FV101" s="74"/>
      <c r="FW101" s="74"/>
      <c r="FX101" s="74"/>
      <c r="FY101" s="74"/>
      <c r="FZ101" s="74"/>
      <c r="GA101" s="74"/>
      <c r="GB101" s="74"/>
      <c r="GC101" s="74"/>
      <c r="GD101" s="74"/>
      <c r="GF101" s="74"/>
      <c r="GG101" s="74"/>
      <c r="GH101" s="74"/>
      <c r="GI101" s="74"/>
      <c r="GJ101" s="74"/>
      <c r="GK101" s="74"/>
      <c r="GL101" s="74"/>
      <c r="GM101" s="74"/>
      <c r="GN101" s="74"/>
      <c r="GO101" s="74"/>
      <c r="GP101" s="74"/>
      <c r="GQ101" s="74"/>
      <c r="GR101" s="74"/>
      <c r="GS101" s="74"/>
      <c r="GT101" s="74"/>
      <c r="GU101" s="74"/>
      <c r="GV101" s="74"/>
      <c r="GW101" s="74"/>
      <c r="GX101" s="74"/>
      <c r="GZ101" s="25"/>
      <c r="HA101" s="25"/>
      <c r="HB101" s="74"/>
      <c r="HC101" s="74"/>
      <c r="HD101" s="74"/>
      <c r="HE101" s="74"/>
      <c r="HF101" s="74"/>
      <c r="HG101" s="74"/>
      <c r="HH101" s="74"/>
      <c r="HI101" s="74"/>
      <c r="HJ101" s="74"/>
      <c r="HK101" s="74"/>
      <c r="HL101" s="74"/>
      <c r="HM101" s="74"/>
      <c r="HN101" s="74"/>
      <c r="HO101" s="74"/>
      <c r="HP101" s="74"/>
      <c r="HQ101" s="74"/>
      <c r="HR101" s="74"/>
      <c r="HS101" s="74"/>
      <c r="HT101" s="74"/>
      <c r="HU101" s="74"/>
      <c r="HW101" s="74"/>
      <c r="HX101" s="74"/>
      <c r="HY101" s="74"/>
      <c r="HZ101" s="74"/>
      <c r="IA101" s="74"/>
      <c r="IB101" s="74"/>
      <c r="IC101" s="74"/>
      <c r="ID101" s="74"/>
      <c r="IE101" s="74"/>
      <c r="IF101" s="74"/>
      <c r="IG101" s="74"/>
      <c r="IH101" s="74"/>
      <c r="II101" s="74"/>
      <c r="IJ101" s="74"/>
      <c r="IK101" s="74"/>
      <c r="IL101" s="74"/>
      <c r="IM101" s="74"/>
      <c r="IN101" s="74"/>
      <c r="IO101" s="74"/>
      <c r="IP101" s="74"/>
      <c r="IQ101" s="74"/>
      <c r="IR101" s="74"/>
      <c r="IS101" s="74"/>
      <c r="IT101" s="74"/>
      <c r="IU101" s="74"/>
      <c r="IV101" s="74"/>
      <c r="IW101" s="74"/>
      <c r="IX101" s="74"/>
      <c r="IY101" s="74"/>
      <c r="IZ101" s="74"/>
      <c r="JA101" s="74"/>
      <c r="JB101" s="74"/>
      <c r="JC101" s="74"/>
      <c r="JD101" s="74"/>
      <c r="JE101" s="74"/>
      <c r="JF101" s="74"/>
      <c r="JG101" s="74"/>
      <c r="JH101" s="74"/>
      <c r="JI101" s="74"/>
      <c r="JJ101" s="74"/>
      <c r="JK101" s="74"/>
      <c r="JL101" s="74"/>
      <c r="JM101" s="74"/>
      <c r="JN101" s="74"/>
      <c r="JO101" s="74"/>
      <c r="JP101" s="74"/>
      <c r="JQ101" s="74"/>
      <c r="JR101" s="74"/>
      <c r="JS101" s="74"/>
      <c r="JT101" s="74"/>
      <c r="JU101" s="75"/>
      <c r="JV101" s="75"/>
      <c r="JW101" s="75"/>
      <c r="JX101" s="75"/>
      <c r="JY101" s="75"/>
      <c r="JZ101" s="75"/>
      <c r="KA101" s="75"/>
      <c r="KB101" s="75"/>
      <c r="KC101" s="75"/>
      <c r="KD101" s="75"/>
      <c r="KE101" s="75"/>
      <c r="KH101" s="16"/>
      <c r="KI101" s="16"/>
      <c r="KJ101" s="16"/>
      <c r="KK101" s="16"/>
      <c r="KL101" s="16"/>
      <c r="KM101" s="16"/>
      <c r="KN101" s="16"/>
    </row>
    <row r="102" spans="4:300" s="15" customFormat="1">
      <c r="D102" s="9"/>
      <c r="G102" s="74"/>
      <c r="H102" s="74"/>
      <c r="I102" s="74"/>
      <c r="J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D102" s="24"/>
      <c r="BE102" s="2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X102" s="74"/>
      <c r="BY102" s="74"/>
      <c r="BZ102" s="74"/>
      <c r="CA102" s="74"/>
      <c r="CB102" s="74"/>
      <c r="CC102" s="74"/>
      <c r="CD102" s="74"/>
      <c r="CE102" s="74"/>
      <c r="CF102" s="74"/>
      <c r="CG102" s="74"/>
      <c r="CH102" s="74"/>
      <c r="CI102" s="74"/>
      <c r="CJ102" s="74"/>
      <c r="CK102" s="74"/>
      <c r="CL102" s="74"/>
      <c r="CM102" s="74"/>
      <c r="CN102" s="74"/>
      <c r="CO102" s="74"/>
      <c r="CP102" s="74"/>
      <c r="CQ102" s="74"/>
      <c r="CR102" s="74"/>
      <c r="CS102" s="74"/>
      <c r="CT102" s="74"/>
      <c r="CU102" s="74"/>
      <c r="DA102" s="74"/>
      <c r="DB102" s="74"/>
      <c r="DC102" s="74"/>
      <c r="DD102" s="74"/>
      <c r="DE102" s="74"/>
      <c r="DF102" s="74"/>
      <c r="DG102" s="74"/>
      <c r="DH102" s="74"/>
      <c r="DI102" s="74"/>
      <c r="DJ102" s="74"/>
      <c r="DK102" s="74"/>
      <c r="DL102" s="74"/>
      <c r="DM102" s="74"/>
      <c r="DN102" s="74"/>
      <c r="DO102" s="74"/>
      <c r="DP102" s="74"/>
      <c r="DR102" s="74"/>
      <c r="DS102" s="74"/>
      <c r="DT102" s="74"/>
      <c r="DU102" s="74"/>
      <c r="DV102" s="74"/>
      <c r="DW102" s="74"/>
      <c r="DX102" s="74"/>
      <c r="DY102" s="74"/>
      <c r="DZ102" s="74"/>
      <c r="EA102" s="74"/>
      <c r="EB102" s="74"/>
      <c r="EC102" s="74"/>
      <c r="ED102" s="74"/>
      <c r="EE102" s="74"/>
      <c r="EF102" s="74"/>
      <c r="EG102" s="74"/>
      <c r="EH102" s="74"/>
      <c r="EI102" s="74"/>
      <c r="EJ102" s="74"/>
      <c r="EL102" s="74"/>
      <c r="EM102" s="74"/>
      <c r="EN102" s="74"/>
      <c r="EO102" s="74"/>
      <c r="EP102" s="74"/>
      <c r="EQ102" s="74"/>
      <c r="ER102" s="74"/>
      <c r="ES102" s="74"/>
      <c r="ET102" s="74"/>
      <c r="EU102" s="74"/>
      <c r="EV102" s="74"/>
      <c r="EW102" s="74"/>
      <c r="EX102" s="74"/>
      <c r="EY102" s="74"/>
      <c r="EZ102" s="74"/>
      <c r="FA102" s="74"/>
      <c r="FB102" s="74"/>
      <c r="FC102" s="74"/>
      <c r="FD102" s="74"/>
      <c r="FE102" s="74"/>
      <c r="FF102" s="74"/>
      <c r="FH102" s="24"/>
      <c r="FI102" s="24"/>
      <c r="FJ102" s="24"/>
      <c r="FK102" s="24"/>
      <c r="FL102" s="74"/>
      <c r="FM102" s="74"/>
      <c r="FN102" s="74"/>
      <c r="FO102" s="74"/>
      <c r="FP102" s="74"/>
      <c r="FQ102" s="74"/>
      <c r="FR102" s="74"/>
      <c r="FS102" s="74"/>
      <c r="FT102" s="74"/>
      <c r="FU102" s="74"/>
      <c r="FV102" s="74"/>
      <c r="FW102" s="74"/>
      <c r="FX102" s="74"/>
      <c r="FY102" s="74"/>
      <c r="FZ102" s="74"/>
      <c r="GA102" s="74"/>
      <c r="GB102" s="74"/>
      <c r="GC102" s="74"/>
      <c r="GD102" s="74"/>
      <c r="GF102" s="74"/>
      <c r="GG102" s="74"/>
      <c r="GH102" s="74"/>
      <c r="GI102" s="74"/>
      <c r="GJ102" s="74"/>
      <c r="GK102" s="74"/>
      <c r="GL102" s="74"/>
      <c r="GM102" s="74"/>
      <c r="GN102" s="74"/>
      <c r="GO102" s="74"/>
      <c r="GP102" s="74"/>
      <c r="GQ102" s="74"/>
      <c r="GR102" s="74"/>
      <c r="GS102" s="74"/>
      <c r="GT102" s="74"/>
      <c r="GU102" s="74"/>
      <c r="GV102" s="74"/>
      <c r="GW102" s="74"/>
      <c r="GX102" s="74"/>
      <c r="GZ102" s="25"/>
      <c r="HA102" s="25"/>
      <c r="HB102" s="74"/>
      <c r="HC102" s="74"/>
      <c r="HD102" s="74"/>
      <c r="HE102" s="74"/>
      <c r="HF102" s="74"/>
      <c r="HG102" s="74"/>
      <c r="HH102" s="74"/>
      <c r="HI102" s="74"/>
      <c r="HJ102" s="74"/>
      <c r="HK102" s="74"/>
      <c r="HL102" s="74"/>
      <c r="HM102" s="74"/>
      <c r="HN102" s="74"/>
      <c r="HO102" s="74"/>
      <c r="HP102" s="74"/>
      <c r="HQ102" s="74"/>
      <c r="HR102" s="74"/>
      <c r="HS102" s="74"/>
      <c r="HT102" s="74"/>
      <c r="HU102" s="74"/>
      <c r="HW102" s="74"/>
      <c r="HX102" s="74"/>
      <c r="HY102" s="74"/>
      <c r="HZ102" s="74"/>
      <c r="IA102" s="74"/>
      <c r="IB102" s="74"/>
      <c r="IC102" s="74"/>
      <c r="ID102" s="74"/>
      <c r="IE102" s="74"/>
      <c r="IF102" s="74"/>
      <c r="IG102" s="74"/>
      <c r="IH102" s="74"/>
      <c r="II102" s="74"/>
      <c r="IJ102" s="74"/>
      <c r="IK102" s="74"/>
      <c r="IL102" s="74"/>
      <c r="IM102" s="74"/>
      <c r="IN102" s="74"/>
      <c r="IO102" s="74"/>
      <c r="IP102" s="74"/>
      <c r="IQ102" s="74"/>
      <c r="IR102" s="74"/>
      <c r="IS102" s="74"/>
      <c r="IT102" s="74"/>
      <c r="IU102" s="74"/>
      <c r="IV102" s="74"/>
      <c r="IW102" s="74"/>
      <c r="IX102" s="74"/>
      <c r="IY102" s="74"/>
      <c r="IZ102" s="74"/>
      <c r="JA102" s="74"/>
      <c r="JB102" s="74"/>
      <c r="JC102" s="74"/>
      <c r="JD102" s="74"/>
      <c r="JE102" s="74"/>
      <c r="JF102" s="74"/>
      <c r="JG102" s="74"/>
      <c r="JH102" s="74"/>
      <c r="JI102" s="74"/>
      <c r="JJ102" s="74"/>
      <c r="JK102" s="74"/>
      <c r="JL102" s="74"/>
      <c r="JM102" s="74"/>
      <c r="JN102" s="74"/>
      <c r="JO102" s="74"/>
      <c r="JP102" s="74"/>
      <c r="JQ102" s="74"/>
      <c r="JR102" s="74"/>
      <c r="JS102" s="74"/>
      <c r="JT102" s="74"/>
      <c r="JU102" s="75"/>
      <c r="JV102" s="75"/>
      <c r="JW102" s="75"/>
      <c r="JX102" s="75"/>
      <c r="JY102" s="75"/>
      <c r="JZ102" s="75"/>
      <c r="KA102" s="75"/>
      <c r="KB102" s="75"/>
      <c r="KC102" s="75"/>
      <c r="KD102" s="75"/>
      <c r="KE102" s="75"/>
      <c r="KH102" s="16"/>
      <c r="KI102" s="16"/>
      <c r="KJ102" s="16"/>
      <c r="KK102" s="16"/>
      <c r="KL102" s="16"/>
      <c r="KM102" s="16"/>
      <c r="KN102" s="16"/>
    </row>
    <row r="103" spans="4:300" s="15" customFormat="1">
      <c r="D103" s="9"/>
      <c r="G103" s="74"/>
      <c r="H103" s="74"/>
      <c r="I103" s="74"/>
      <c r="J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D103" s="24"/>
      <c r="BE103" s="24"/>
      <c r="BG103" s="74"/>
      <c r="BH103" s="74"/>
      <c r="BI103" s="74"/>
      <c r="BJ103" s="74"/>
      <c r="BK103" s="74"/>
      <c r="BL103" s="74"/>
      <c r="BM103" s="74"/>
      <c r="BN103" s="74"/>
      <c r="BO103" s="74"/>
      <c r="BP103" s="74"/>
      <c r="BQ103" s="74"/>
      <c r="BR103" s="74"/>
      <c r="BS103" s="74"/>
      <c r="BT103" s="74"/>
      <c r="BU103" s="74"/>
      <c r="BV103" s="74"/>
      <c r="BX103" s="74"/>
      <c r="BY103" s="74"/>
      <c r="BZ103" s="74"/>
      <c r="CA103" s="74"/>
      <c r="CB103" s="74"/>
      <c r="CC103" s="74"/>
      <c r="CD103" s="74"/>
      <c r="CE103" s="74"/>
      <c r="CF103" s="74"/>
      <c r="CG103" s="74"/>
      <c r="CH103" s="74"/>
      <c r="CI103" s="74"/>
      <c r="CJ103" s="74"/>
      <c r="CK103" s="74"/>
      <c r="CL103" s="74"/>
      <c r="CM103" s="74"/>
      <c r="CN103" s="74"/>
      <c r="CO103" s="74"/>
      <c r="CP103" s="74"/>
      <c r="CQ103" s="74"/>
      <c r="CR103" s="74"/>
      <c r="CS103" s="74"/>
      <c r="CT103" s="74"/>
      <c r="CU103" s="74"/>
      <c r="DA103" s="74"/>
      <c r="DB103" s="74"/>
      <c r="DC103" s="74"/>
      <c r="DD103" s="74"/>
      <c r="DE103" s="74"/>
      <c r="DF103" s="74"/>
      <c r="DG103" s="74"/>
      <c r="DH103" s="74"/>
      <c r="DI103" s="74"/>
      <c r="DJ103" s="74"/>
      <c r="DK103" s="74"/>
      <c r="DL103" s="74"/>
      <c r="DM103" s="74"/>
      <c r="DN103" s="74"/>
      <c r="DO103" s="74"/>
      <c r="DP103" s="74"/>
      <c r="DR103" s="74"/>
      <c r="DS103" s="74"/>
      <c r="DT103" s="74"/>
      <c r="DU103" s="74"/>
      <c r="DV103" s="74"/>
      <c r="DW103" s="74"/>
      <c r="DX103" s="74"/>
      <c r="DY103" s="74"/>
      <c r="DZ103" s="74"/>
      <c r="EA103" s="74"/>
      <c r="EB103" s="74"/>
      <c r="EC103" s="74"/>
      <c r="ED103" s="74"/>
      <c r="EE103" s="74"/>
      <c r="EF103" s="74"/>
      <c r="EG103" s="74"/>
      <c r="EH103" s="74"/>
      <c r="EI103" s="74"/>
      <c r="EJ103" s="74"/>
      <c r="EL103" s="74"/>
      <c r="EM103" s="74"/>
      <c r="EN103" s="74"/>
      <c r="EO103" s="74"/>
      <c r="EP103" s="74"/>
      <c r="EQ103" s="74"/>
      <c r="ER103" s="74"/>
      <c r="ES103" s="74"/>
      <c r="ET103" s="74"/>
      <c r="EU103" s="74"/>
      <c r="EV103" s="74"/>
      <c r="EW103" s="74"/>
      <c r="EX103" s="74"/>
      <c r="EY103" s="74"/>
      <c r="EZ103" s="74"/>
      <c r="FA103" s="74"/>
      <c r="FB103" s="74"/>
      <c r="FC103" s="74"/>
      <c r="FD103" s="74"/>
      <c r="FE103" s="74"/>
      <c r="FF103" s="74"/>
      <c r="FH103" s="24"/>
      <c r="FI103" s="24"/>
      <c r="FJ103" s="24"/>
      <c r="FK103" s="24"/>
      <c r="FL103" s="74"/>
      <c r="FM103" s="74"/>
      <c r="FN103" s="74"/>
      <c r="FO103" s="74"/>
      <c r="FP103" s="74"/>
      <c r="FQ103" s="74"/>
      <c r="FR103" s="74"/>
      <c r="FS103" s="74"/>
      <c r="FT103" s="74"/>
      <c r="FU103" s="74"/>
      <c r="FV103" s="74"/>
      <c r="FW103" s="74"/>
      <c r="FX103" s="74"/>
      <c r="FY103" s="74"/>
      <c r="FZ103" s="74"/>
      <c r="GA103" s="74"/>
      <c r="GB103" s="74"/>
      <c r="GC103" s="74"/>
      <c r="GD103" s="74"/>
      <c r="GF103" s="74"/>
      <c r="GG103" s="74"/>
      <c r="GH103" s="74"/>
      <c r="GI103" s="74"/>
      <c r="GJ103" s="74"/>
      <c r="GK103" s="74"/>
      <c r="GL103" s="74"/>
      <c r="GM103" s="74"/>
      <c r="GN103" s="74"/>
      <c r="GO103" s="74"/>
      <c r="GP103" s="74"/>
      <c r="GQ103" s="74"/>
      <c r="GR103" s="74"/>
      <c r="GS103" s="74"/>
      <c r="GT103" s="74"/>
      <c r="GU103" s="74"/>
      <c r="GV103" s="74"/>
      <c r="GW103" s="74"/>
      <c r="GX103" s="74"/>
      <c r="GZ103" s="25"/>
      <c r="HA103" s="25"/>
      <c r="HB103" s="74"/>
      <c r="HC103" s="74"/>
      <c r="HD103" s="74"/>
      <c r="HE103" s="74"/>
      <c r="HF103" s="74"/>
      <c r="HG103" s="74"/>
      <c r="HH103" s="74"/>
      <c r="HI103" s="74"/>
      <c r="HJ103" s="74"/>
      <c r="HK103" s="74"/>
      <c r="HL103" s="74"/>
      <c r="HM103" s="74"/>
      <c r="HN103" s="74"/>
      <c r="HO103" s="74"/>
      <c r="HP103" s="74"/>
      <c r="HQ103" s="74"/>
      <c r="HR103" s="74"/>
      <c r="HS103" s="74"/>
      <c r="HT103" s="74"/>
      <c r="HU103" s="74"/>
      <c r="HW103" s="74"/>
      <c r="HX103" s="74"/>
      <c r="HY103" s="74"/>
      <c r="HZ103" s="74"/>
      <c r="IA103" s="74"/>
      <c r="IB103" s="74"/>
      <c r="IC103" s="74"/>
      <c r="ID103" s="74"/>
      <c r="IE103" s="74"/>
      <c r="IF103" s="74"/>
      <c r="IG103" s="74"/>
      <c r="IH103" s="74"/>
      <c r="II103" s="74"/>
      <c r="IJ103" s="74"/>
      <c r="IK103" s="74"/>
      <c r="IL103" s="74"/>
      <c r="IM103" s="74"/>
      <c r="IN103" s="74"/>
      <c r="IO103" s="74"/>
      <c r="IP103" s="74"/>
      <c r="IQ103" s="74"/>
      <c r="IR103" s="74"/>
      <c r="IS103" s="74"/>
      <c r="IT103" s="74"/>
      <c r="IU103" s="74"/>
      <c r="IV103" s="74"/>
      <c r="IW103" s="74"/>
      <c r="IX103" s="74"/>
      <c r="IY103" s="74"/>
      <c r="IZ103" s="74"/>
      <c r="JA103" s="74"/>
      <c r="JB103" s="74"/>
      <c r="JC103" s="74"/>
      <c r="JD103" s="74"/>
      <c r="JE103" s="74"/>
      <c r="JF103" s="74"/>
      <c r="JG103" s="74"/>
      <c r="JH103" s="74"/>
      <c r="JI103" s="74"/>
      <c r="JJ103" s="74"/>
      <c r="JK103" s="74"/>
      <c r="JL103" s="74"/>
      <c r="JM103" s="74"/>
      <c r="JN103" s="74"/>
      <c r="JO103" s="74"/>
      <c r="JP103" s="74"/>
      <c r="JQ103" s="74"/>
      <c r="JR103" s="74"/>
      <c r="JS103" s="74"/>
      <c r="JT103" s="74"/>
      <c r="JU103" s="75"/>
      <c r="JV103" s="75"/>
      <c r="JW103" s="75"/>
      <c r="JX103" s="75"/>
      <c r="JY103" s="75"/>
      <c r="JZ103" s="75"/>
      <c r="KA103" s="75"/>
      <c r="KB103" s="75"/>
      <c r="KC103" s="75"/>
      <c r="KD103" s="75"/>
      <c r="KE103" s="75"/>
      <c r="KH103" s="16"/>
      <c r="KI103" s="16"/>
      <c r="KJ103" s="16"/>
      <c r="KK103" s="16"/>
      <c r="KL103" s="16"/>
      <c r="KM103" s="16"/>
      <c r="KN103" s="16"/>
    </row>
    <row r="104" spans="4:300" s="15" customFormat="1">
      <c r="D104" s="9"/>
      <c r="G104" s="74"/>
      <c r="H104" s="74"/>
      <c r="I104" s="74"/>
      <c r="J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D104" s="24"/>
      <c r="BE104" s="2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X104" s="74"/>
      <c r="BY104" s="74"/>
      <c r="BZ104" s="74"/>
      <c r="CA104" s="74"/>
      <c r="CB104" s="74"/>
      <c r="CC104" s="74"/>
      <c r="CD104" s="74"/>
      <c r="CE104" s="74"/>
      <c r="CF104" s="74"/>
      <c r="CG104" s="74"/>
      <c r="CH104" s="74"/>
      <c r="CI104" s="74"/>
      <c r="CJ104" s="74"/>
      <c r="CK104" s="74"/>
      <c r="CL104" s="74"/>
      <c r="CM104" s="74"/>
      <c r="CN104" s="74"/>
      <c r="CO104" s="74"/>
      <c r="CP104" s="74"/>
      <c r="CQ104" s="74"/>
      <c r="CR104" s="74"/>
      <c r="CS104" s="74"/>
      <c r="CT104" s="74"/>
      <c r="CU104" s="74"/>
      <c r="DA104" s="74"/>
      <c r="DB104" s="74"/>
      <c r="DC104" s="74"/>
      <c r="DD104" s="74"/>
      <c r="DE104" s="74"/>
      <c r="DF104" s="74"/>
      <c r="DG104" s="74"/>
      <c r="DH104" s="74"/>
      <c r="DI104" s="74"/>
      <c r="DJ104" s="74"/>
      <c r="DK104" s="74"/>
      <c r="DL104" s="74"/>
      <c r="DM104" s="74"/>
      <c r="DN104" s="74"/>
      <c r="DO104" s="74"/>
      <c r="DP104" s="74"/>
      <c r="DR104" s="74"/>
      <c r="DS104" s="74"/>
      <c r="DT104" s="74"/>
      <c r="DU104" s="74"/>
      <c r="DV104" s="74"/>
      <c r="DW104" s="74"/>
      <c r="DX104" s="74"/>
      <c r="DY104" s="74"/>
      <c r="DZ104" s="74"/>
      <c r="EA104" s="74"/>
      <c r="EB104" s="74"/>
      <c r="EC104" s="74"/>
      <c r="ED104" s="74"/>
      <c r="EE104" s="74"/>
      <c r="EF104" s="74"/>
      <c r="EG104" s="74"/>
      <c r="EH104" s="74"/>
      <c r="EI104" s="74"/>
      <c r="EJ104" s="74"/>
      <c r="EL104" s="74"/>
      <c r="EM104" s="74"/>
      <c r="EN104" s="74"/>
      <c r="EO104" s="74"/>
      <c r="EP104" s="74"/>
      <c r="EQ104" s="74"/>
      <c r="ER104" s="74"/>
      <c r="ES104" s="74"/>
      <c r="ET104" s="74"/>
      <c r="EU104" s="74"/>
      <c r="EV104" s="74"/>
      <c r="EW104" s="74"/>
      <c r="EX104" s="74"/>
      <c r="EY104" s="74"/>
      <c r="EZ104" s="74"/>
      <c r="FA104" s="74"/>
      <c r="FB104" s="74"/>
      <c r="FC104" s="74"/>
      <c r="FD104" s="74"/>
      <c r="FE104" s="74"/>
      <c r="FF104" s="74"/>
      <c r="FH104" s="24"/>
      <c r="FI104" s="24"/>
      <c r="FJ104" s="24"/>
      <c r="FK104" s="24"/>
      <c r="FL104" s="74"/>
      <c r="FM104" s="74"/>
      <c r="FN104" s="74"/>
      <c r="FO104" s="74"/>
      <c r="FP104" s="74"/>
      <c r="FQ104" s="74"/>
      <c r="FR104" s="74"/>
      <c r="FS104" s="74"/>
      <c r="FT104" s="74"/>
      <c r="FU104" s="74"/>
      <c r="FV104" s="74"/>
      <c r="FW104" s="74"/>
      <c r="FX104" s="74"/>
      <c r="FY104" s="74"/>
      <c r="FZ104" s="74"/>
      <c r="GA104" s="74"/>
      <c r="GB104" s="74"/>
      <c r="GC104" s="74"/>
      <c r="GD104" s="74"/>
      <c r="GF104" s="74"/>
      <c r="GG104" s="74"/>
      <c r="GH104" s="74"/>
      <c r="GI104" s="74"/>
      <c r="GJ104" s="74"/>
      <c r="GK104" s="74"/>
      <c r="GL104" s="74"/>
      <c r="GM104" s="74"/>
      <c r="GN104" s="74"/>
      <c r="GO104" s="74"/>
      <c r="GP104" s="74"/>
      <c r="GQ104" s="74"/>
      <c r="GR104" s="74"/>
      <c r="GS104" s="74"/>
      <c r="GT104" s="74"/>
      <c r="GU104" s="74"/>
      <c r="GV104" s="74"/>
      <c r="GW104" s="74"/>
      <c r="GX104" s="74"/>
      <c r="GZ104" s="25"/>
      <c r="HA104" s="25"/>
      <c r="HB104" s="74"/>
      <c r="HC104" s="74"/>
      <c r="HD104" s="74"/>
      <c r="HE104" s="74"/>
      <c r="HF104" s="74"/>
      <c r="HG104" s="74"/>
      <c r="HH104" s="74"/>
      <c r="HI104" s="74"/>
      <c r="HJ104" s="74"/>
      <c r="HK104" s="74"/>
      <c r="HL104" s="74"/>
      <c r="HM104" s="74"/>
      <c r="HN104" s="74"/>
      <c r="HO104" s="74"/>
      <c r="HP104" s="74"/>
      <c r="HQ104" s="74"/>
      <c r="HR104" s="74"/>
      <c r="HS104" s="74"/>
      <c r="HT104" s="74"/>
      <c r="HU104" s="74"/>
      <c r="HW104" s="74"/>
      <c r="HX104" s="74"/>
      <c r="HY104" s="74"/>
      <c r="HZ104" s="74"/>
      <c r="IA104" s="74"/>
      <c r="IB104" s="74"/>
      <c r="IC104" s="74"/>
      <c r="ID104" s="74"/>
      <c r="IE104" s="74"/>
      <c r="IF104" s="74"/>
      <c r="IG104" s="74"/>
      <c r="IH104" s="74"/>
      <c r="II104" s="74"/>
      <c r="IJ104" s="74"/>
      <c r="IK104" s="74"/>
      <c r="IL104" s="74"/>
      <c r="IM104" s="74"/>
      <c r="IN104" s="74"/>
      <c r="IO104" s="74"/>
      <c r="IP104" s="74"/>
      <c r="IQ104" s="74"/>
      <c r="IR104" s="74"/>
      <c r="IS104" s="74"/>
      <c r="IT104" s="74"/>
      <c r="IU104" s="74"/>
      <c r="IV104" s="74"/>
      <c r="IW104" s="74"/>
      <c r="IX104" s="74"/>
      <c r="IY104" s="74"/>
      <c r="IZ104" s="74"/>
      <c r="JA104" s="74"/>
      <c r="JB104" s="74"/>
      <c r="JC104" s="74"/>
      <c r="JD104" s="74"/>
      <c r="JE104" s="74"/>
      <c r="JF104" s="74"/>
      <c r="JG104" s="74"/>
      <c r="JH104" s="74"/>
      <c r="JI104" s="74"/>
      <c r="JJ104" s="74"/>
      <c r="JK104" s="74"/>
      <c r="JL104" s="74"/>
      <c r="JM104" s="74"/>
      <c r="JN104" s="74"/>
      <c r="JO104" s="74"/>
      <c r="JP104" s="74"/>
      <c r="JQ104" s="74"/>
      <c r="JR104" s="74"/>
      <c r="JS104" s="74"/>
      <c r="JT104" s="74"/>
      <c r="JU104" s="75"/>
      <c r="JV104" s="75"/>
      <c r="JW104" s="75"/>
      <c r="JX104" s="75"/>
      <c r="JY104" s="75"/>
      <c r="JZ104" s="75"/>
      <c r="KA104" s="75"/>
      <c r="KB104" s="75"/>
      <c r="KC104" s="75"/>
      <c r="KD104" s="75"/>
      <c r="KE104" s="75"/>
      <c r="KH104" s="16"/>
      <c r="KI104" s="16"/>
      <c r="KJ104" s="16"/>
      <c r="KK104" s="16"/>
      <c r="KL104" s="16"/>
      <c r="KM104" s="16"/>
      <c r="KN104" s="16"/>
    </row>
    <row r="105" spans="4:300" s="15" customFormat="1">
      <c r="D105" s="9"/>
      <c r="G105" s="74"/>
      <c r="H105" s="74"/>
      <c r="I105" s="74"/>
      <c r="J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D105" s="24"/>
      <c r="BE105" s="24"/>
      <c r="BG105" s="74"/>
      <c r="BH105" s="74"/>
      <c r="BI105" s="74"/>
      <c r="BJ105" s="74"/>
      <c r="BK105" s="74"/>
      <c r="BL105" s="74"/>
      <c r="BM105" s="74"/>
      <c r="BN105" s="74"/>
      <c r="BO105" s="74"/>
      <c r="BP105" s="74"/>
      <c r="BQ105" s="74"/>
      <c r="BR105" s="74"/>
      <c r="BS105" s="74"/>
      <c r="BT105" s="74"/>
      <c r="BU105" s="74"/>
      <c r="BV105" s="74"/>
      <c r="BX105" s="74"/>
      <c r="BY105" s="74"/>
      <c r="BZ105" s="74"/>
      <c r="CA105" s="74"/>
      <c r="CB105" s="74"/>
      <c r="CC105" s="74"/>
      <c r="CD105" s="74"/>
      <c r="CE105" s="74"/>
      <c r="CF105" s="74"/>
      <c r="CG105" s="74"/>
      <c r="CH105" s="74"/>
      <c r="CI105" s="74"/>
      <c r="CJ105" s="74"/>
      <c r="CK105" s="74"/>
      <c r="CL105" s="74"/>
      <c r="CM105" s="74"/>
      <c r="CN105" s="74"/>
      <c r="CO105" s="74"/>
      <c r="CP105" s="74"/>
      <c r="CQ105" s="74"/>
      <c r="CR105" s="74"/>
      <c r="CS105" s="74"/>
      <c r="CT105" s="74"/>
      <c r="CU105" s="74"/>
      <c r="DA105" s="74"/>
      <c r="DB105" s="74"/>
      <c r="DC105" s="74"/>
      <c r="DD105" s="74"/>
      <c r="DE105" s="74"/>
      <c r="DF105" s="74"/>
      <c r="DG105" s="74"/>
      <c r="DH105" s="74"/>
      <c r="DI105" s="74"/>
      <c r="DJ105" s="74"/>
      <c r="DK105" s="74"/>
      <c r="DL105" s="74"/>
      <c r="DM105" s="74"/>
      <c r="DN105" s="74"/>
      <c r="DO105" s="74"/>
      <c r="DP105" s="74"/>
      <c r="DR105" s="74"/>
      <c r="DS105" s="74"/>
      <c r="DT105" s="74"/>
      <c r="DU105" s="74"/>
      <c r="DV105" s="74"/>
      <c r="DW105" s="74"/>
      <c r="DX105" s="74"/>
      <c r="DY105" s="74"/>
      <c r="DZ105" s="74"/>
      <c r="EA105" s="74"/>
      <c r="EB105" s="74"/>
      <c r="EC105" s="74"/>
      <c r="ED105" s="74"/>
      <c r="EE105" s="74"/>
      <c r="EF105" s="74"/>
      <c r="EG105" s="74"/>
      <c r="EH105" s="74"/>
      <c r="EI105" s="74"/>
      <c r="EJ105" s="74"/>
      <c r="EL105" s="74"/>
      <c r="EM105" s="74"/>
      <c r="EN105" s="74"/>
      <c r="EO105" s="74"/>
      <c r="EP105" s="74"/>
      <c r="EQ105" s="74"/>
      <c r="ER105" s="74"/>
      <c r="ES105" s="74"/>
      <c r="ET105" s="74"/>
      <c r="EU105" s="74"/>
      <c r="EV105" s="74"/>
      <c r="EW105" s="74"/>
      <c r="EX105" s="74"/>
      <c r="EY105" s="74"/>
      <c r="EZ105" s="74"/>
      <c r="FA105" s="74"/>
      <c r="FB105" s="74"/>
      <c r="FC105" s="74"/>
      <c r="FD105" s="74"/>
      <c r="FE105" s="74"/>
      <c r="FF105" s="74"/>
      <c r="FH105" s="24"/>
      <c r="FI105" s="24"/>
      <c r="FJ105" s="24"/>
      <c r="FK105" s="24"/>
      <c r="FL105" s="74"/>
      <c r="FM105" s="74"/>
      <c r="FN105" s="74"/>
      <c r="FO105" s="74"/>
      <c r="FP105" s="74"/>
      <c r="FQ105" s="74"/>
      <c r="FR105" s="74"/>
      <c r="FS105" s="74"/>
      <c r="FT105" s="74"/>
      <c r="FU105" s="74"/>
      <c r="FV105" s="74"/>
      <c r="FW105" s="74"/>
      <c r="FX105" s="74"/>
      <c r="FY105" s="74"/>
      <c r="FZ105" s="74"/>
      <c r="GA105" s="74"/>
      <c r="GB105" s="74"/>
      <c r="GC105" s="74"/>
      <c r="GD105" s="74"/>
      <c r="GF105" s="74"/>
      <c r="GG105" s="74"/>
      <c r="GH105" s="74"/>
      <c r="GI105" s="74"/>
      <c r="GJ105" s="74"/>
      <c r="GK105" s="74"/>
      <c r="GL105" s="74"/>
      <c r="GM105" s="74"/>
      <c r="GN105" s="74"/>
      <c r="GO105" s="74"/>
      <c r="GP105" s="74"/>
      <c r="GQ105" s="74"/>
      <c r="GR105" s="74"/>
      <c r="GS105" s="74"/>
      <c r="GT105" s="74"/>
      <c r="GU105" s="74"/>
      <c r="GV105" s="74"/>
      <c r="GW105" s="74"/>
      <c r="GX105" s="74"/>
      <c r="GZ105" s="25"/>
      <c r="HA105" s="25"/>
      <c r="HB105" s="74"/>
      <c r="HC105" s="74"/>
      <c r="HD105" s="74"/>
      <c r="HE105" s="74"/>
      <c r="HF105" s="74"/>
      <c r="HG105" s="74"/>
      <c r="HH105" s="74"/>
      <c r="HI105" s="74"/>
      <c r="HJ105" s="74"/>
      <c r="HK105" s="74"/>
      <c r="HL105" s="74"/>
      <c r="HM105" s="74"/>
      <c r="HN105" s="74"/>
      <c r="HO105" s="74"/>
      <c r="HP105" s="74"/>
      <c r="HQ105" s="74"/>
      <c r="HR105" s="74"/>
      <c r="HS105" s="74"/>
      <c r="HT105" s="74"/>
      <c r="HU105" s="74"/>
      <c r="HW105" s="74"/>
      <c r="HX105" s="74"/>
      <c r="HY105" s="74"/>
      <c r="HZ105" s="74"/>
      <c r="IA105" s="74"/>
      <c r="IB105" s="74"/>
      <c r="IC105" s="74"/>
      <c r="ID105" s="74"/>
      <c r="IE105" s="74"/>
      <c r="IF105" s="74"/>
      <c r="IG105" s="74"/>
      <c r="IH105" s="74"/>
      <c r="II105" s="74"/>
      <c r="IJ105" s="74"/>
      <c r="IK105" s="74"/>
      <c r="IL105" s="74"/>
      <c r="IM105" s="74"/>
      <c r="IN105" s="74"/>
      <c r="IO105" s="74"/>
      <c r="IP105" s="74"/>
      <c r="IQ105" s="74"/>
      <c r="IR105" s="74"/>
      <c r="IS105" s="74"/>
      <c r="IT105" s="74"/>
      <c r="IU105" s="74"/>
      <c r="IV105" s="74"/>
      <c r="IW105" s="74"/>
      <c r="IX105" s="74"/>
      <c r="IY105" s="74"/>
      <c r="IZ105" s="74"/>
      <c r="JA105" s="74"/>
      <c r="JB105" s="74"/>
      <c r="JC105" s="74"/>
      <c r="JD105" s="74"/>
      <c r="JE105" s="74"/>
      <c r="JF105" s="74"/>
      <c r="JG105" s="74"/>
      <c r="JH105" s="74"/>
      <c r="JI105" s="74"/>
      <c r="JJ105" s="74"/>
      <c r="JK105" s="74"/>
      <c r="JL105" s="74"/>
      <c r="JM105" s="74"/>
      <c r="JN105" s="74"/>
      <c r="JO105" s="74"/>
      <c r="JP105" s="74"/>
      <c r="JQ105" s="74"/>
      <c r="JR105" s="74"/>
      <c r="JS105" s="74"/>
      <c r="JT105" s="74"/>
      <c r="JU105" s="75"/>
      <c r="JV105" s="75"/>
      <c r="JW105" s="75"/>
      <c r="JX105" s="75"/>
      <c r="JY105" s="75"/>
      <c r="JZ105" s="75"/>
      <c r="KA105" s="75"/>
      <c r="KB105" s="75"/>
      <c r="KC105" s="75"/>
      <c r="KD105" s="75"/>
      <c r="KE105" s="75"/>
      <c r="KH105" s="16"/>
      <c r="KI105" s="16"/>
      <c r="KJ105" s="16"/>
      <c r="KK105" s="16"/>
      <c r="KL105" s="16"/>
      <c r="KM105" s="16"/>
      <c r="KN105" s="16"/>
    </row>
    <row r="106" spans="4:300" s="15" customFormat="1">
      <c r="D106" s="9"/>
      <c r="G106" s="74"/>
      <c r="H106" s="74"/>
      <c r="I106" s="74"/>
      <c r="J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D106" s="24"/>
      <c r="BE106" s="2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X106" s="74"/>
      <c r="BY106" s="74"/>
      <c r="BZ106" s="74"/>
      <c r="CA106" s="74"/>
      <c r="CB106" s="74"/>
      <c r="CC106" s="74"/>
      <c r="CD106" s="74"/>
      <c r="CE106" s="74"/>
      <c r="CF106" s="74"/>
      <c r="CG106" s="74"/>
      <c r="CH106" s="74"/>
      <c r="CI106" s="74"/>
      <c r="CJ106" s="74"/>
      <c r="CK106" s="74"/>
      <c r="CL106" s="74"/>
      <c r="CM106" s="74"/>
      <c r="CN106" s="74"/>
      <c r="CO106" s="74"/>
      <c r="CP106" s="74"/>
      <c r="CQ106" s="74"/>
      <c r="CR106" s="74"/>
      <c r="CS106" s="74"/>
      <c r="CT106" s="74"/>
      <c r="CU106" s="74"/>
      <c r="DA106" s="74"/>
      <c r="DB106" s="74"/>
      <c r="DC106" s="74"/>
      <c r="DD106" s="74"/>
      <c r="DE106" s="74"/>
      <c r="DF106" s="74"/>
      <c r="DG106" s="74"/>
      <c r="DH106" s="74"/>
      <c r="DI106" s="74"/>
      <c r="DJ106" s="74"/>
      <c r="DK106" s="74"/>
      <c r="DL106" s="74"/>
      <c r="DM106" s="74"/>
      <c r="DN106" s="74"/>
      <c r="DO106" s="74"/>
      <c r="DP106" s="74"/>
      <c r="DR106" s="74"/>
      <c r="DS106" s="74"/>
      <c r="DT106" s="74"/>
      <c r="DU106" s="74"/>
      <c r="DV106" s="74"/>
      <c r="DW106" s="74"/>
      <c r="DX106" s="74"/>
      <c r="DY106" s="74"/>
      <c r="DZ106" s="74"/>
      <c r="EA106" s="74"/>
      <c r="EB106" s="74"/>
      <c r="EC106" s="74"/>
      <c r="ED106" s="74"/>
      <c r="EE106" s="74"/>
      <c r="EF106" s="74"/>
      <c r="EG106" s="74"/>
      <c r="EH106" s="74"/>
      <c r="EI106" s="74"/>
      <c r="EJ106" s="74"/>
      <c r="EL106" s="74"/>
      <c r="EM106" s="74"/>
      <c r="EN106" s="74"/>
      <c r="EO106" s="74"/>
      <c r="EP106" s="74"/>
      <c r="EQ106" s="74"/>
      <c r="ER106" s="74"/>
      <c r="ES106" s="74"/>
      <c r="ET106" s="74"/>
      <c r="EU106" s="74"/>
      <c r="EV106" s="74"/>
      <c r="EW106" s="74"/>
      <c r="EX106" s="74"/>
      <c r="EY106" s="74"/>
      <c r="EZ106" s="74"/>
      <c r="FA106" s="74"/>
      <c r="FB106" s="74"/>
      <c r="FC106" s="74"/>
      <c r="FD106" s="74"/>
      <c r="FE106" s="74"/>
      <c r="FF106" s="74"/>
      <c r="FH106" s="24"/>
      <c r="FI106" s="24"/>
      <c r="FJ106" s="24"/>
      <c r="FK106" s="24"/>
      <c r="FL106" s="74"/>
      <c r="FM106" s="74"/>
      <c r="FN106" s="74"/>
      <c r="FO106" s="74"/>
      <c r="FP106" s="74"/>
      <c r="FQ106" s="74"/>
      <c r="FR106" s="74"/>
      <c r="FS106" s="74"/>
      <c r="FT106" s="74"/>
      <c r="FU106" s="74"/>
      <c r="FV106" s="74"/>
      <c r="FW106" s="74"/>
      <c r="FX106" s="74"/>
      <c r="FY106" s="74"/>
      <c r="FZ106" s="74"/>
      <c r="GA106" s="74"/>
      <c r="GB106" s="74"/>
      <c r="GC106" s="74"/>
      <c r="GD106" s="74"/>
      <c r="GF106" s="74"/>
      <c r="GG106" s="74"/>
      <c r="GH106" s="74"/>
      <c r="GI106" s="74"/>
      <c r="GJ106" s="74"/>
      <c r="GK106" s="74"/>
      <c r="GL106" s="74"/>
      <c r="GM106" s="74"/>
      <c r="GN106" s="74"/>
      <c r="GO106" s="74"/>
      <c r="GP106" s="74"/>
      <c r="GQ106" s="74"/>
      <c r="GR106" s="74"/>
      <c r="GS106" s="74"/>
      <c r="GT106" s="74"/>
      <c r="GU106" s="74"/>
      <c r="GV106" s="74"/>
      <c r="GW106" s="74"/>
      <c r="GX106" s="74"/>
      <c r="GZ106" s="25"/>
      <c r="HA106" s="25"/>
      <c r="HB106" s="74"/>
      <c r="HC106" s="74"/>
      <c r="HD106" s="74"/>
      <c r="HE106" s="74"/>
      <c r="HF106" s="74"/>
      <c r="HG106" s="74"/>
      <c r="HH106" s="74"/>
      <c r="HI106" s="74"/>
      <c r="HJ106" s="74"/>
      <c r="HK106" s="74"/>
      <c r="HL106" s="74"/>
      <c r="HM106" s="74"/>
      <c r="HN106" s="74"/>
      <c r="HO106" s="74"/>
      <c r="HP106" s="74"/>
      <c r="HQ106" s="74"/>
      <c r="HR106" s="74"/>
      <c r="HS106" s="74"/>
      <c r="HT106" s="74"/>
      <c r="HU106" s="74"/>
      <c r="HW106" s="74"/>
      <c r="HX106" s="74"/>
      <c r="HY106" s="74"/>
      <c r="HZ106" s="74"/>
      <c r="IA106" s="74"/>
      <c r="IB106" s="74"/>
      <c r="IC106" s="74"/>
      <c r="ID106" s="74"/>
      <c r="IE106" s="74"/>
      <c r="IF106" s="74"/>
      <c r="IG106" s="74"/>
      <c r="IH106" s="74"/>
      <c r="II106" s="74"/>
      <c r="IJ106" s="74"/>
      <c r="IK106" s="74"/>
      <c r="IL106" s="74"/>
      <c r="IM106" s="74"/>
      <c r="IN106" s="74"/>
      <c r="IO106" s="74"/>
      <c r="IP106" s="74"/>
      <c r="IQ106" s="74"/>
      <c r="IR106" s="74"/>
      <c r="IS106" s="74"/>
      <c r="IT106" s="74"/>
      <c r="IU106" s="74"/>
      <c r="IV106" s="74"/>
      <c r="IW106" s="74"/>
      <c r="IX106" s="74"/>
      <c r="IY106" s="74"/>
      <c r="IZ106" s="74"/>
      <c r="JA106" s="74"/>
      <c r="JB106" s="74"/>
      <c r="JC106" s="74"/>
      <c r="JD106" s="74"/>
      <c r="JE106" s="74"/>
      <c r="JF106" s="74"/>
      <c r="JG106" s="74"/>
      <c r="JH106" s="74"/>
      <c r="JI106" s="74"/>
      <c r="JJ106" s="74"/>
      <c r="JK106" s="74"/>
      <c r="JL106" s="74"/>
      <c r="JM106" s="74"/>
      <c r="JN106" s="74"/>
      <c r="JO106" s="74"/>
      <c r="JP106" s="74"/>
      <c r="JQ106" s="74"/>
      <c r="JR106" s="74"/>
      <c r="JS106" s="74"/>
      <c r="JT106" s="74"/>
      <c r="JU106" s="75"/>
      <c r="JV106" s="75"/>
      <c r="JW106" s="75"/>
      <c r="JX106" s="75"/>
      <c r="JY106" s="75"/>
      <c r="JZ106" s="75"/>
      <c r="KA106" s="75"/>
      <c r="KB106" s="75"/>
      <c r="KC106" s="75"/>
      <c r="KD106" s="75"/>
      <c r="KE106" s="75"/>
      <c r="KH106" s="16"/>
      <c r="KI106" s="16"/>
      <c r="KJ106" s="16"/>
      <c r="KK106" s="16"/>
      <c r="KL106" s="16"/>
      <c r="KM106" s="16"/>
      <c r="KN106" s="16"/>
    </row>
    <row r="107" spans="4:300" s="15" customFormat="1">
      <c r="D107" s="9"/>
      <c r="G107" s="74"/>
      <c r="H107" s="74"/>
      <c r="I107" s="74"/>
      <c r="J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D107" s="24"/>
      <c r="BE107" s="24"/>
      <c r="BG107" s="74"/>
      <c r="BH107" s="74"/>
      <c r="BI107" s="74"/>
      <c r="BJ107" s="74"/>
      <c r="BK107" s="74"/>
      <c r="BL107" s="74"/>
      <c r="BM107" s="74"/>
      <c r="BN107" s="74"/>
      <c r="BO107" s="74"/>
      <c r="BP107" s="74"/>
      <c r="BQ107" s="74"/>
      <c r="BR107" s="74"/>
      <c r="BS107" s="74"/>
      <c r="BT107" s="74"/>
      <c r="BU107" s="74"/>
      <c r="BV107" s="74"/>
      <c r="BX107" s="74"/>
      <c r="BY107" s="74"/>
      <c r="BZ107" s="74"/>
      <c r="CA107" s="74"/>
      <c r="CB107" s="74"/>
      <c r="CC107" s="74"/>
      <c r="CD107" s="74"/>
      <c r="CE107" s="74"/>
      <c r="CF107" s="74"/>
      <c r="CG107" s="74"/>
      <c r="CH107" s="74"/>
      <c r="CI107" s="74"/>
      <c r="CJ107" s="74"/>
      <c r="CK107" s="74"/>
      <c r="CL107" s="74"/>
      <c r="CM107" s="74"/>
      <c r="CN107" s="74"/>
      <c r="CO107" s="74"/>
      <c r="CP107" s="74"/>
      <c r="CQ107" s="74"/>
      <c r="CR107" s="74"/>
      <c r="CS107" s="74"/>
      <c r="CT107" s="74"/>
      <c r="CU107" s="74"/>
      <c r="DA107" s="74"/>
      <c r="DB107" s="74"/>
      <c r="DC107" s="74"/>
      <c r="DD107" s="74"/>
      <c r="DE107" s="74"/>
      <c r="DF107" s="74"/>
      <c r="DG107" s="74"/>
      <c r="DH107" s="74"/>
      <c r="DI107" s="74"/>
      <c r="DJ107" s="74"/>
      <c r="DK107" s="74"/>
      <c r="DL107" s="74"/>
      <c r="DM107" s="74"/>
      <c r="DN107" s="74"/>
      <c r="DO107" s="74"/>
      <c r="DP107" s="74"/>
      <c r="DR107" s="74"/>
      <c r="DS107" s="74"/>
      <c r="DT107" s="74"/>
      <c r="DU107" s="74"/>
      <c r="DV107" s="74"/>
      <c r="DW107" s="74"/>
      <c r="DX107" s="74"/>
      <c r="DY107" s="74"/>
      <c r="DZ107" s="74"/>
      <c r="EA107" s="74"/>
      <c r="EB107" s="74"/>
      <c r="EC107" s="74"/>
      <c r="ED107" s="74"/>
      <c r="EE107" s="74"/>
      <c r="EF107" s="74"/>
      <c r="EG107" s="74"/>
      <c r="EH107" s="74"/>
      <c r="EI107" s="74"/>
      <c r="EJ107" s="74"/>
      <c r="EL107" s="74"/>
      <c r="EM107" s="74"/>
      <c r="EN107" s="74"/>
      <c r="EO107" s="74"/>
      <c r="EP107" s="74"/>
      <c r="EQ107" s="74"/>
      <c r="ER107" s="74"/>
      <c r="ES107" s="74"/>
      <c r="ET107" s="74"/>
      <c r="EU107" s="74"/>
      <c r="EV107" s="74"/>
      <c r="EW107" s="74"/>
      <c r="EX107" s="74"/>
      <c r="EY107" s="74"/>
      <c r="EZ107" s="74"/>
      <c r="FA107" s="74"/>
      <c r="FB107" s="74"/>
      <c r="FC107" s="74"/>
      <c r="FD107" s="74"/>
      <c r="FE107" s="74"/>
      <c r="FF107" s="74"/>
      <c r="FH107" s="24"/>
      <c r="FI107" s="24"/>
      <c r="FJ107" s="24"/>
      <c r="FK107" s="24"/>
      <c r="FL107" s="74"/>
      <c r="FM107" s="74"/>
      <c r="FN107" s="74"/>
      <c r="FO107" s="74"/>
      <c r="FP107" s="74"/>
      <c r="FQ107" s="74"/>
      <c r="FR107" s="74"/>
      <c r="FS107" s="74"/>
      <c r="FT107" s="74"/>
      <c r="FU107" s="74"/>
      <c r="FV107" s="74"/>
      <c r="FW107" s="74"/>
      <c r="FX107" s="74"/>
      <c r="FY107" s="74"/>
      <c r="FZ107" s="74"/>
      <c r="GA107" s="74"/>
      <c r="GB107" s="74"/>
      <c r="GC107" s="74"/>
      <c r="GD107" s="74"/>
      <c r="GF107" s="74"/>
      <c r="GG107" s="74"/>
      <c r="GH107" s="74"/>
      <c r="GI107" s="74"/>
      <c r="GJ107" s="74"/>
      <c r="GK107" s="74"/>
      <c r="GL107" s="74"/>
      <c r="GM107" s="74"/>
      <c r="GN107" s="74"/>
      <c r="GO107" s="74"/>
      <c r="GP107" s="74"/>
      <c r="GQ107" s="74"/>
      <c r="GR107" s="74"/>
      <c r="GS107" s="74"/>
      <c r="GT107" s="74"/>
      <c r="GU107" s="74"/>
      <c r="GV107" s="74"/>
      <c r="GW107" s="74"/>
      <c r="GX107" s="74"/>
      <c r="GZ107" s="25"/>
      <c r="HA107" s="25"/>
      <c r="HB107" s="74"/>
      <c r="HC107" s="74"/>
      <c r="HD107" s="74"/>
      <c r="HE107" s="74"/>
      <c r="HF107" s="74"/>
      <c r="HG107" s="74"/>
      <c r="HH107" s="74"/>
      <c r="HI107" s="74"/>
      <c r="HJ107" s="74"/>
      <c r="HK107" s="74"/>
      <c r="HL107" s="74"/>
      <c r="HM107" s="74"/>
      <c r="HN107" s="74"/>
      <c r="HO107" s="74"/>
      <c r="HP107" s="74"/>
      <c r="HQ107" s="74"/>
      <c r="HR107" s="74"/>
      <c r="HS107" s="74"/>
      <c r="HT107" s="74"/>
      <c r="HU107" s="74"/>
      <c r="HW107" s="74"/>
      <c r="HX107" s="74"/>
      <c r="HY107" s="74"/>
      <c r="HZ107" s="74"/>
      <c r="IA107" s="74"/>
      <c r="IB107" s="74"/>
      <c r="IC107" s="74"/>
      <c r="ID107" s="74"/>
      <c r="IE107" s="74"/>
      <c r="IF107" s="74"/>
      <c r="IG107" s="74"/>
      <c r="IH107" s="74"/>
      <c r="II107" s="74"/>
      <c r="IJ107" s="74"/>
      <c r="IK107" s="74"/>
      <c r="IL107" s="74"/>
      <c r="IM107" s="74"/>
      <c r="IN107" s="74"/>
      <c r="IO107" s="74"/>
      <c r="IP107" s="74"/>
      <c r="IQ107" s="74"/>
      <c r="IR107" s="74"/>
      <c r="IS107" s="74"/>
      <c r="IT107" s="74"/>
      <c r="IU107" s="74"/>
      <c r="IV107" s="74"/>
      <c r="IW107" s="74"/>
      <c r="IX107" s="74"/>
      <c r="IY107" s="74"/>
      <c r="IZ107" s="74"/>
      <c r="JA107" s="74"/>
      <c r="JB107" s="74"/>
      <c r="JC107" s="74"/>
      <c r="JD107" s="74"/>
      <c r="JE107" s="74"/>
      <c r="JF107" s="74"/>
      <c r="JG107" s="74"/>
      <c r="JH107" s="74"/>
      <c r="JI107" s="74"/>
      <c r="JJ107" s="74"/>
      <c r="JK107" s="74"/>
      <c r="JL107" s="74"/>
      <c r="JM107" s="74"/>
      <c r="JN107" s="74"/>
      <c r="JO107" s="74"/>
      <c r="JP107" s="74"/>
      <c r="JQ107" s="74"/>
      <c r="JR107" s="74"/>
      <c r="JS107" s="74"/>
      <c r="JT107" s="74"/>
      <c r="JU107" s="75"/>
      <c r="JV107" s="75"/>
      <c r="JW107" s="75"/>
      <c r="JX107" s="75"/>
      <c r="JY107" s="75"/>
      <c r="JZ107" s="75"/>
      <c r="KA107" s="75"/>
      <c r="KB107" s="75"/>
      <c r="KC107" s="75"/>
      <c r="KD107" s="75"/>
      <c r="KE107" s="75"/>
      <c r="KH107" s="16"/>
      <c r="KI107" s="16"/>
      <c r="KJ107" s="16"/>
      <c r="KK107" s="16"/>
      <c r="KL107" s="16"/>
      <c r="KM107" s="16"/>
      <c r="KN107" s="16"/>
    </row>
    <row r="108" spans="4:300" s="15" customFormat="1">
      <c r="D108" s="9"/>
      <c r="G108" s="74"/>
      <c r="H108" s="74"/>
      <c r="I108" s="74"/>
      <c r="J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74"/>
      <c r="AX108" s="74"/>
      <c r="AY108" s="74"/>
      <c r="AZ108" s="74"/>
      <c r="BA108" s="74"/>
      <c r="BB108" s="74"/>
      <c r="BD108" s="24"/>
      <c r="BE108" s="24"/>
      <c r="BG108" s="74"/>
      <c r="BH108" s="74"/>
      <c r="BI108" s="74"/>
      <c r="BJ108" s="74"/>
      <c r="BK108" s="74"/>
      <c r="BL108" s="74"/>
      <c r="BM108" s="74"/>
      <c r="BN108" s="74"/>
      <c r="BO108" s="74"/>
      <c r="BP108" s="74"/>
      <c r="BQ108" s="74"/>
      <c r="BR108" s="74"/>
      <c r="BS108" s="74"/>
      <c r="BT108" s="74"/>
      <c r="BU108" s="74"/>
      <c r="BV108" s="74"/>
      <c r="BX108" s="74"/>
      <c r="BY108" s="74"/>
      <c r="BZ108" s="74"/>
      <c r="CA108" s="74"/>
      <c r="CB108" s="74"/>
      <c r="CC108" s="74"/>
      <c r="CD108" s="74"/>
      <c r="CE108" s="74"/>
      <c r="CF108" s="74"/>
      <c r="CG108" s="74"/>
      <c r="CH108" s="74"/>
      <c r="CI108" s="74"/>
      <c r="CJ108" s="74"/>
      <c r="CK108" s="74"/>
      <c r="CL108" s="74"/>
      <c r="CM108" s="74"/>
      <c r="CN108" s="74"/>
      <c r="CO108" s="74"/>
      <c r="CP108" s="74"/>
      <c r="CQ108" s="74"/>
      <c r="CR108" s="74"/>
      <c r="CS108" s="74"/>
      <c r="CT108" s="74"/>
      <c r="CU108" s="74"/>
      <c r="DA108" s="74"/>
      <c r="DB108" s="74"/>
      <c r="DC108" s="74"/>
      <c r="DD108" s="74"/>
      <c r="DE108" s="74"/>
      <c r="DF108" s="74"/>
      <c r="DG108" s="74"/>
      <c r="DH108" s="74"/>
      <c r="DI108" s="74"/>
      <c r="DJ108" s="74"/>
      <c r="DK108" s="74"/>
      <c r="DL108" s="74"/>
      <c r="DM108" s="74"/>
      <c r="DN108" s="74"/>
      <c r="DO108" s="74"/>
      <c r="DP108" s="74"/>
      <c r="DR108" s="74"/>
      <c r="DS108" s="74"/>
      <c r="DT108" s="74"/>
      <c r="DU108" s="74"/>
      <c r="DV108" s="74"/>
      <c r="DW108" s="74"/>
      <c r="DX108" s="74"/>
      <c r="DY108" s="74"/>
      <c r="DZ108" s="74"/>
      <c r="EA108" s="74"/>
      <c r="EB108" s="74"/>
      <c r="EC108" s="74"/>
      <c r="ED108" s="74"/>
      <c r="EE108" s="74"/>
      <c r="EF108" s="74"/>
      <c r="EG108" s="74"/>
      <c r="EH108" s="74"/>
      <c r="EI108" s="74"/>
      <c r="EJ108" s="74"/>
      <c r="EL108" s="74"/>
      <c r="EM108" s="74"/>
      <c r="EN108" s="74"/>
      <c r="EO108" s="74"/>
      <c r="EP108" s="74"/>
      <c r="EQ108" s="74"/>
      <c r="ER108" s="74"/>
      <c r="ES108" s="74"/>
      <c r="ET108" s="74"/>
      <c r="EU108" s="74"/>
      <c r="EV108" s="74"/>
      <c r="EW108" s="74"/>
      <c r="EX108" s="74"/>
      <c r="EY108" s="74"/>
      <c r="EZ108" s="74"/>
      <c r="FA108" s="74"/>
      <c r="FB108" s="74"/>
      <c r="FC108" s="74"/>
      <c r="FD108" s="74"/>
      <c r="FE108" s="74"/>
      <c r="FF108" s="74"/>
      <c r="FH108" s="24"/>
      <c r="FI108" s="24"/>
      <c r="FJ108" s="24"/>
      <c r="FK108" s="24"/>
      <c r="FL108" s="74"/>
      <c r="FM108" s="74"/>
      <c r="FN108" s="74"/>
      <c r="FO108" s="74"/>
      <c r="FP108" s="74"/>
      <c r="FQ108" s="74"/>
      <c r="FR108" s="74"/>
      <c r="FS108" s="74"/>
      <c r="FT108" s="74"/>
      <c r="FU108" s="74"/>
      <c r="FV108" s="74"/>
      <c r="FW108" s="74"/>
      <c r="FX108" s="74"/>
      <c r="FY108" s="74"/>
      <c r="FZ108" s="74"/>
      <c r="GA108" s="74"/>
      <c r="GB108" s="74"/>
      <c r="GC108" s="74"/>
      <c r="GD108" s="74"/>
      <c r="GF108" s="74"/>
      <c r="GG108" s="74"/>
      <c r="GH108" s="74"/>
      <c r="GI108" s="74"/>
      <c r="GJ108" s="74"/>
      <c r="GK108" s="74"/>
      <c r="GL108" s="74"/>
      <c r="GM108" s="74"/>
      <c r="GN108" s="74"/>
      <c r="GO108" s="74"/>
      <c r="GP108" s="74"/>
      <c r="GQ108" s="74"/>
      <c r="GR108" s="74"/>
      <c r="GS108" s="74"/>
      <c r="GT108" s="74"/>
      <c r="GU108" s="74"/>
      <c r="GV108" s="74"/>
      <c r="GW108" s="74"/>
      <c r="GX108" s="74"/>
      <c r="GZ108" s="25"/>
      <c r="HA108" s="25"/>
      <c r="HB108" s="74"/>
      <c r="HC108" s="74"/>
      <c r="HD108" s="74"/>
      <c r="HE108" s="74"/>
      <c r="HF108" s="74"/>
      <c r="HG108" s="74"/>
      <c r="HH108" s="74"/>
      <c r="HI108" s="74"/>
      <c r="HJ108" s="74"/>
      <c r="HK108" s="74"/>
      <c r="HL108" s="74"/>
      <c r="HM108" s="74"/>
      <c r="HN108" s="74"/>
      <c r="HO108" s="74"/>
      <c r="HP108" s="74"/>
      <c r="HQ108" s="74"/>
      <c r="HR108" s="74"/>
      <c r="HS108" s="74"/>
      <c r="HT108" s="74"/>
      <c r="HU108" s="74"/>
      <c r="HW108" s="74"/>
      <c r="HX108" s="74"/>
      <c r="HY108" s="74"/>
      <c r="HZ108" s="74"/>
      <c r="IA108" s="74"/>
      <c r="IB108" s="74"/>
      <c r="IC108" s="74"/>
      <c r="ID108" s="74"/>
      <c r="IE108" s="74"/>
      <c r="IF108" s="74"/>
      <c r="IG108" s="74"/>
      <c r="IH108" s="74"/>
      <c r="II108" s="74"/>
      <c r="IJ108" s="74"/>
      <c r="IK108" s="74"/>
      <c r="IL108" s="74"/>
      <c r="IM108" s="74"/>
      <c r="IN108" s="74"/>
      <c r="IO108" s="74"/>
      <c r="IP108" s="74"/>
      <c r="IQ108" s="74"/>
      <c r="IR108" s="74"/>
      <c r="IS108" s="74"/>
      <c r="IT108" s="74"/>
      <c r="IU108" s="74"/>
      <c r="IV108" s="74"/>
      <c r="IW108" s="74"/>
      <c r="IX108" s="74"/>
      <c r="IY108" s="74"/>
      <c r="IZ108" s="74"/>
      <c r="JA108" s="74"/>
      <c r="JB108" s="74"/>
      <c r="JC108" s="74"/>
      <c r="JD108" s="74"/>
      <c r="JE108" s="74"/>
      <c r="JF108" s="74"/>
      <c r="JG108" s="74"/>
      <c r="JH108" s="74"/>
      <c r="JI108" s="74"/>
      <c r="JJ108" s="74"/>
      <c r="JK108" s="74"/>
      <c r="JL108" s="74"/>
      <c r="JM108" s="74"/>
      <c r="JN108" s="74"/>
      <c r="JO108" s="74"/>
      <c r="JP108" s="74"/>
      <c r="JQ108" s="74"/>
      <c r="JR108" s="74"/>
      <c r="JS108" s="74"/>
      <c r="JT108" s="74"/>
      <c r="JU108" s="75"/>
      <c r="JV108" s="75"/>
      <c r="JW108" s="75"/>
      <c r="JX108" s="75"/>
      <c r="JY108" s="75"/>
      <c r="JZ108" s="75"/>
      <c r="KA108" s="75"/>
      <c r="KB108" s="75"/>
      <c r="KC108" s="75"/>
      <c r="KD108" s="75"/>
      <c r="KE108" s="75"/>
      <c r="KH108" s="16"/>
      <c r="KI108" s="16"/>
      <c r="KJ108" s="16"/>
      <c r="KK108" s="16"/>
      <c r="KL108" s="16"/>
      <c r="KM108" s="16"/>
      <c r="KN108" s="16"/>
    </row>
    <row r="109" spans="4:300" s="15" customFormat="1">
      <c r="D109" s="9"/>
      <c r="G109" s="74"/>
      <c r="H109" s="74"/>
      <c r="I109" s="74"/>
      <c r="J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G109" s="74"/>
      <c r="AH109" s="74"/>
      <c r="AI109" s="74"/>
      <c r="AJ109" s="74"/>
      <c r="AK109" s="74"/>
      <c r="AL109" s="74"/>
      <c r="AM109" s="74"/>
      <c r="AN109" s="74"/>
      <c r="AO109" s="74"/>
      <c r="AP109" s="74"/>
      <c r="AQ109" s="74"/>
      <c r="AR109" s="74"/>
      <c r="AS109" s="74"/>
      <c r="AT109" s="74"/>
      <c r="AU109" s="74"/>
      <c r="AV109" s="74"/>
      <c r="AW109" s="74"/>
      <c r="AX109" s="74"/>
      <c r="AY109" s="74"/>
      <c r="AZ109" s="74"/>
      <c r="BA109" s="74"/>
      <c r="BB109" s="74"/>
      <c r="BD109" s="24"/>
      <c r="BE109" s="24"/>
      <c r="BG109" s="74"/>
      <c r="BH109" s="74"/>
      <c r="BI109" s="74"/>
      <c r="BJ109" s="74"/>
      <c r="BK109" s="74"/>
      <c r="BL109" s="74"/>
      <c r="BM109" s="74"/>
      <c r="BN109" s="74"/>
      <c r="BO109" s="74"/>
      <c r="BP109" s="74"/>
      <c r="BQ109" s="74"/>
      <c r="BR109" s="74"/>
      <c r="BS109" s="74"/>
      <c r="BT109" s="74"/>
      <c r="BU109" s="74"/>
      <c r="BV109" s="74"/>
      <c r="BX109" s="74"/>
      <c r="BY109" s="74"/>
      <c r="BZ109" s="74"/>
      <c r="CA109" s="74"/>
      <c r="CB109" s="74"/>
      <c r="CC109" s="74"/>
      <c r="CD109" s="74"/>
      <c r="CE109" s="74"/>
      <c r="CF109" s="74"/>
      <c r="CG109" s="74"/>
      <c r="CH109" s="74"/>
      <c r="CI109" s="74"/>
      <c r="CJ109" s="74"/>
      <c r="CK109" s="74"/>
      <c r="CL109" s="74"/>
      <c r="CM109" s="74"/>
      <c r="CN109" s="74"/>
      <c r="CO109" s="74"/>
      <c r="CP109" s="74"/>
      <c r="CQ109" s="74"/>
      <c r="CR109" s="74"/>
      <c r="CS109" s="74"/>
      <c r="CT109" s="74"/>
      <c r="CU109" s="74"/>
      <c r="DA109" s="74"/>
      <c r="DB109" s="74"/>
      <c r="DC109" s="74"/>
      <c r="DD109" s="74"/>
      <c r="DE109" s="74"/>
      <c r="DF109" s="74"/>
      <c r="DG109" s="74"/>
      <c r="DH109" s="74"/>
      <c r="DI109" s="74"/>
      <c r="DJ109" s="74"/>
      <c r="DK109" s="74"/>
      <c r="DL109" s="74"/>
      <c r="DM109" s="74"/>
      <c r="DN109" s="74"/>
      <c r="DO109" s="74"/>
      <c r="DP109" s="74"/>
      <c r="DR109" s="74"/>
      <c r="DS109" s="74"/>
      <c r="DT109" s="74"/>
      <c r="DU109" s="74"/>
      <c r="DV109" s="74"/>
      <c r="DW109" s="74"/>
      <c r="DX109" s="74"/>
      <c r="DY109" s="74"/>
      <c r="DZ109" s="74"/>
      <c r="EA109" s="74"/>
      <c r="EB109" s="74"/>
      <c r="EC109" s="74"/>
      <c r="ED109" s="74"/>
      <c r="EE109" s="74"/>
      <c r="EF109" s="74"/>
      <c r="EG109" s="74"/>
      <c r="EH109" s="74"/>
      <c r="EI109" s="74"/>
      <c r="EJ109" s="74"/>
      <c r="EL109" s="74"/>
      <c r="EM109" s="74"/>
      <c r="EN109" s="74"/>
      <c r="EO109" s="74"/>
      <c r="EP109" s="74"/>
      <c r="EQ109" s="74"/>
      <c r="ER109" s="74"/>
      <c r="ES109" s="74"/>
      <c r="ET109" s="74"/>
      <c r="EU109" s="74"/>
      <c r="EV109" s="74"/>
      <c r="EW109" s="74"/>
      <c r="EX109" s="74"/>
      <c r="EY109" s="74"/>
      <c r="EZ109" s="74"/>
      <c r="FA109" s="74"/>
      <c r="FB109" s="74"/>
      <c r="FC109" s="74"/>
      <c r="FD109" s="74"/>
      <c r="FE109" s="74"/>
      <c r="FF109" s="74"/>
      <c r="FH109" s="24"/>
      <c r="FI109" s="24"/>
      <c r="FJ109" s="24"/>
      <c r="FK109" s="24"/>
      <c r="FL109" s="74"/>
      <c r="FM109" s="74"/>
      <c r="FN109" s="74"/>
      <c r="FO109" s="74"/>
      <c r="FP109" s="74"/>
      <c r="FQ109" s="74"/>
      <c r="FR109" s="74"/>
      <c r="FS109" s="74"/>
      <c r="FT109" s="74"/>
      <c r="FU109" s="74"/>
      <c r="FV109" s="74"/>
      <c r="FW109" s="74"/>
      <c r="FX109" s="74"/>
      <c r="FY109" s="74"/>
      <c r="FZ109" s="74"/>
      <c r="GA109" s="74"/>
      <c r="GB109" s="74"/>
      <c r="GC109" s="74"/>
      <c r="GD109" s="74"/>
      <c r="GF109" s="74"/>
      <c r="GG109" s="74"/>
      <c r="GH109" s="74"/>
      <c r="GI109" s="74"/>
      <c r="GJ109" s="74"/>
      <c r="GK109" s="74"/>
      <c r="GL109" s="74"/>
      <c r="GM109" s="74"/>
      <c r="GN109" s="74"/>
      <c r="GO109" s="74"/>
      <c r="GP109" s="74"/>
      <c r="GQ109" s="74"/>
      <c r="GR109" s="74"/>
      <c r="GS109" s="74"/>
      <c r="GT109" s="74"/>
      <c r="GU109" s="74"/>
      <c r="GV109" s="74"/>
      <c r="GW109" s="74"/>
      <c r="GX109" s="74"/>
      <c r="GZ109" s="25"/>
      <c r="HA109" s="25"/>
      <c r="HB109" s="74"/>
      <c r="HC109" s="74"/>
      <c r="HD109" s="74"/>
      <c r="HE109" s="74"/>
      <c r="HF109" s="74"/>
      <c r="HG109" s="74"/>
      <c r="HH109" s="74"/>
      <c r="HI109" s="74"/>
      <c r="HJ109" s="74"/>
      <c r="HK109" s="74"/>
      <c r="HL109" s="74"/>
      <c r="HM109" s="74"/>
      <c r="HN109" s="74"/>
      <c r="HO109" s="74"/>
      <c r="HP109" s="74"/>
      <c r="HQ109" s="74"/>
      <c r="HR109" s="74"/>
      <c r="HS109" s="74"/>
      <c r="HT109" s="74"/>
      <c r="HU109" s="74"/>
      <c r="HW109" s="74"/>
      <c r="HX109" s="74"/>
      <c r="HY109" s="74"/>
      <c r="HZ109" s="74"/>
      <c r="IA109" s="74"/>
      <c r="IB109" s="74"/>
      <c r="IC109" s="74"/>
      <c r="ID109" s="74"/>
      <c r="IE109" s="74"/>
      <c r="IF109" s="74"/>
      <c r="IG109" s="74"/>
      <c r="IH109" s="74"/>
      <c r="II109" s="74"/>
      <c r="IJ109" s="74"/>
      <c r="IK109" s="74"/>
      <c r="IL109" s="74"/>
      <c r="IM109" s="74"/>
      <c r="IN109" s="74"/>
      <c r="IO109" s="74"/>
      <c r="IP109" s="74"/>
      <c r="IQ109" s="74"/>
      <c r="IR109" s="74"/>
      <c r="IS109" s="74"/>
      <c r="IT109" s="74"/>
      <c r="IU109" s="74"/>
      <c r="IV109" s="74"/>
      <c r="IW109" s="74"/>
      <c r="IX109" s="74"/>
      <c r="IY109" s="74"/>
      <c r="IZ109" s="74"/>
      <c r="JA109" s="74"/>
      <c r="JB109" s="74"/>
      <c r="JC109" s="74"/>
      <c r="JD109" s="74"/>
      <c r="JE109" s="74"/>
      <c r="JF109" s="74"/>
      <c r="JG109" s="74"/>
      <c r="JH109" s="74"/>
      <c r="JI109" s="74"/>
      <c r="JJ109" s="74"/>
      <c r="JK109" s="74"/>
      <c r="JL109" s="74"/>
      <c r="JM109" s="74"/>
      <c r="JN109" s="74"/>
      <c r="JO109" s="74"/>
      <c r="JP109" s="74"/>
      <c r="JQ109" s="74"/>
      <c r="JR109" s="74"/>
      <c r="JS109" s="74"/>
      <c r="JT109" s="74"/>
      <c r="JU109" s="75"/>
      <c r="JV109" s="75"/>
      <c r="JW109" s="75"/>
      <c r="JX109" s="75"/>
      <c r="JY109" s="75"/>
      <c r="JZ109" s="75"/>
      <c r="KA109" s="75"/>
      <c r="KB109" s="75"/>
      <c r="KC109" s="75"/>
      <c r="KD109" s="75"/>
      <c r="KE109" s="75"/>
      <c r="KH109" s="16"/>
      <c r="KI109" s="16"/>
      <c r="KJ109" s="16"/>
      <c r="KK109" s="16"/>
      <c r="KL109" s="16"/>
      <c r="KM109" s="16"/>
      <c r="KN109" s="16"/>
    </row>
    <row r="110" spans="4:300" s="15" customFormat="1">
      <c r="D110" s="9"/>
      <c r="G110" s="74"/>
      <c r="H110" s="74"/>
      <c r="I110" s="74"/>
      <c r="J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4"/>
      <c r="AT110" s="74"/>
      <c r="AU110" s="74"/>
      <c r="AV110" s="74"/>
      <c r="AW110" s="74"/>
      <c r="AX110" s="74"/>
      <c r="AY110" s="74"/>
      <c r="AZ110" s="74"/>
      <c r="BA110" s="74"/>
      <c r="BB110" s="74"/>
      <c r="BD110" s="24"/>
      <c r="BE110" s="24"/>
      <c r="BG110" s="74"/>
      <c r="BH110" s="74"/>
      <c r="BI110" s="74"/>
      <c r="BJ110" s="74"/>
      <c r="BK110" s="74"/>
      <c r="BL110" s="74"/>
      <c r="BM110" s="74"/>
      <c r="BN110" s="74"/>
      <c r="BO110" s="74"/>
      <c r="BP110" s="74"/>
      <c r="BQ110" s="74"/>
      <c r="BR110" s="74"/>
      <c r="BS110" s="74"/>
      <c r="BT110" s="74"/>
      <c r="BU110" s="74"/>
      <c r="BV110" s="74"/>
      <c r="BX110" s="74"/>
      <c r="BY110" s="74"/>
      <c r="BZ110" s="74"/>
      <c r="CA110" s="74"/>
      <c r="CB110" s="74"/>
      <c r="CC110" s="74"/>
      <c r="CD110" s="74"/>
      <c r="CE110" s="74"/>
      <c r="CF110" s="74"/>
      <c r="CG110" s="74"/>
      <c r="CH110" s="74"/>
      <c r="CI110" s="74"/>
      <c r="CJ110" s="74"/>
      <c r="CK110" s="74"/>
      <c r="CL110" s="74"/>
      <c r="CM110" s="74"/>
      <c r="CN110" s="74"/>
      <c r="CO110" s="74"/>
      <c r="CP110" s="74"/>
      <c r="CQ110" s="74"/>
      <c r="CR110" s="74"/>
      <c r="CS110" s="74"/>
      <c r="CT110" s="74"/>
      <c r="CU110" s="74"/>
      <c r="DA110" s="74"/>
      <c r="DB110" s="74"/>
      <c r="DC110" s="74"/>
      <c r="DD110" s="74"/>
      <c r="DE110" s="74"/>
      <c r="DF110" s="74"/>
      <c r="DG110" s="74"/>
      <c r="DH110" s="74"/>
      <c r="DI110" s="74"/>
      <c r="DJ110" s="74"/>
      <c r="DK110" s="74"/>
      <c r="DL110" s="74"/>
      <c r="DM110" s="74"/>
      <c r="DN110" s="74"/>
      <c r="DO110" s="74"/>
      <c r="DP110" s="74"/>
      <c r="DR110" s="74"/>
      <c r="DS110" s="74"/>
      <c r="DT110" s="74"/>
      <c r="DU110" s="74"/>
      <c r="DV110" s="74"/>
      <c r="DW110" s="74"/>
      <c r="DX110" s="74"/>
      <c r="DY110" s="74"/>
      <c r="DZ110" s="74"/>
      <c r="EA110" s="74"/>
      <c r="EB110" s="74"/>
      <c r="EC110" s="74"/>
      <c r="ED110" s="74"/>
      <c r="EE110" s="74"/>
      <c r="EF110" s="74"/>
      <c r="EG110" s="74"/>
      <c r="EH110" s="74"/>
      <c r="EI110" s="74"/>
      <c r="EJ110" s="74"/>
      <c r="EL110" s="74"/>
      <c r="EM110" s="74"/>
      <c r="EN110" s="74"/>
      <c r="EO110" s="74"/>
      <c r="EP110" s="74"/>
      <c r="EQ110" s="74"/>
      <c r="ER110" s="74"/>
      <c r="ES110" s="74"/>
      <c r="ET110" s="74"/>
      <c r="EU110" s="74"/>
      <c r="EV110" s="74"/>
      <c r="EW110" s="74"/>
      <c r="EX110" s="74"/>
      <c r="EY110" s="74"/>
      <c r="EZ110" s="74"/>
      <c r="FA110" s="74"/>
      <c r="FB110" s="74"/>
      <c r="FC110" s="74"/>
      <c r="FD110" s="74"/>
      <c r="FE110" s="74"/>
      <c r="FF110" s="74"/>
      <c r="FH110" s="24"/>
      <c r="FI110" s="24"/>
      <c r="FJ110" s="24"/>
      <c r="FK110" s="24"/>
      <c r="FL110" s="74"/>
      <c r="FM110" s="74"/>
      <c r="FN110" s="74"/>
      <c r="FO110" s="74"/>
      <c r="FP110" s="74"/>
      <c r="FQ110" s="74"/>
      <c r="FR110" s="74"/>
      <c r="FS110" s="74"/>
      <c r="FT110" s="74"/>
      <c r="FU110" s="74"/>
      <c r="FV110" s="74"/>
      <c r="FW110" s="74"/>
      <c r="FX110" s="74"/>
      <c r="FY110" s="74"/>
      <c r="FZ110" s="74"/>
      <c r="GA110" s="74"/>
      <c r="GB110" s="74"/>
      <c r="GC110" s="74"/>
      <c r="GD110" s="74"/>
      <c r="GF110" s="74"/>
      <c r="GG110" s="74"/>
      <c r="GH110" s="74"/>
      <c r="GI110" s="74"/>
      <c r="GJ110" s="74"/>
      <c r="GK110" s="74"/>
      <c r="GL110" s="74"/>
      <c r="GM110" s="74"/>
      <c r="GN110" s="74"/>
      <c r="GO110" s="74"/>
      <c r="GP110" s="74"/>
      <c r="GQ110" s="74"/>
      <c r="GR110" s="74"/>
      <c r="GS110" s="74"/>
      <c r="GT110" s="74"/>
      <c r="GU110" s="74"/>
      <c r="GV110" s="74"/>
      <c r="GW110" s="74"/>
      <c r="GX110" s="74"/>
      <c r="GZ110" s="25"/>
      <c r="HA110" s="25"/>
      <c r="HB110" s="74"/>
      <c r="HC110" s="74"/>
      <c r="HD110" s="74"/>
      <c r="HE110" s="74"/>
      <c r="HF110" s="74"/>
      <c r="HG110" s="74"/>
      <c r="HH110" s="74"/>
      <c r="HI110" s="74"/>
      <c r="HJ110" s="74"/>
      <c r="HK110" s="74"/>
      <c r="HL110" s="74"/>
      <c r="HM110" s="74"/>
      <c r="HN110" s="74"/>
      <c r="HO110" s="74"/>
      <c r="HP110" s="74"/>
      <c r="HQ110" s="74"/>
      <c r="HR110" s="74"/>
      <c r="HS110" s="74"/>
      <c r="HT110" s="74"/>
      <c r="HU110" s="74"/>
      <c r="HW110" s="74"/>
      <c r="HX110" s="74"/>
      <c r="HY110" s="74"/>
      <c r="HZ110" s="74"/>
      <c r="IA110" s="74"/>
      <c r="IB110" s="74"/>
      <c r="IC110" s="74"/>
      <c r="ID110" s="74"/>
      <c r="IE110" s="74"/>
      <c r="IF110" s="74"/>
      <c r="IG110" s="74"/>
      <c r="IH110" s="74"/>
      <c r="II110" s="74"/>
      <c r="IJ110" s="74"/>
      <c r="IK110" s="74"/>
      <c r="IL110" s="74"/>
      <c r="IM110" s="74"/>
      <c r="IN110" s="74"/>
      <c r="IO110" s="74"/>
      <c r="IP110" s="74"/>
      <c r="IQ110" s="74"/>
      <c r="IR110" s="74"/>
      <c r="IS110" s="74"/>
      <c r="IT110" s="74"/>
      <c r="IU110" s="74"/>
      <c r="IV110" s="74"/>
      <c r="IW110" s="74"/>
      <c r="IX110" s="74"/>
      <c r="IY110" s="74"/>
      <c r="IZ110" s="74"/>
      <c r="JA110" s="74"/>
      <c r="JB110" s="74"/>
      <c r="JC110" s="74"/>
      <c r="JD110" s="74"/>
      <c r="JE110" s="74"/>
      <c r="JF110" s="74"/>
      <c r="JG110" s="74"/>
      <c r="JH110" s="74"/>
      <c r="JI110" s="74"/>
      <c r="JJ110" s="74"/>
      <c r="JK110" s="74"/>
      <c r="JL110" s="74"/>
      <c r="JM110" s="74"/>
      <c r="JN110" s="74"/>
      <c r="JO110" s="74"/>
      <c r="JP110" s="74"/>
      <c r="JQ110" s="74"/>
      <c r="JR110" s="74"/>
      <c r="JS110" s="74"/>
      <c r="JT110" s="74"/>
      <c r="JU110" s="75"/>
      <c r="JV110" s="75"/>
      <c r="JW110" s="75"/>
      <c r="JX110" s="75"/>
      <c r="JY110" s="75"/>
      <c r="JZ110" s="75"/>
      <c r="KA110" s="75"/>
      <c r="KB110" s="75"/>
      <c r="KC110" s="75"/>
      <c r="KD110" s="75"/>
      <c r="KE110" s="75"/>
      <c r="KH110" s="16"/>
      <c r="KI110" s="16"/>
      <c r="KJ110" s="16"/>
      <c r="KK110" s="16"/>
      <c r="KL110" s="16"/>
      <c r="KM110" s="16"/>
      <c r="KN110" s="16"/>
    </row>
    <row r="111" spans="4:300" s="15" customFormat="1">
      <c r="D111" s="9"/>
      <c r="G111" s="74"/>
      <c r="H111" s="74"/>
      <c r="I111" s="74"/>
      <c r="J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G111" s="74"/>
      <c r="AH111" s="74"/>
      <c r="AI111" s="74"/>
      <c r="AJ111" s="74"/>
      <c r="AK111" s="74"/>
      <c r="AL111" s="74"/>
      <c r="AM111" s="74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D111" s="24"/>
      <c r="BE111" s="24"/>
      <c r="BG111" s="74"/>
      <c r="BH111" s="74"/>
      <c r="BI111" s="74"/>
      <c r="BJ111" s="74"/>
      <c r="BK111" s="74"/>
      <c r="BL111" s="74"/>
      <c r="BM111" s="74"/>
      <c r="BN111" s="74"/>
      <c r="BO111" s="74"/>
      <c r="BP111" s="74"/>
      <c r="BQ111" s="74"/>
      <c r="BR111" s="74"/>
      <c r="BS111" s="74"/>
      <c r="BT111" s="74"/>
      <c r="BU111" s="74"/>
      <c r="BV111" s="74"/>
      <c r="BX111" s="74"/>
      <c r="BY111" s="74"/>
      <c r="BZ111" s="74"/>
      <c r="CA111" s="74"/>
      <c r="CB111" s="74"/>
      <c r="CC111" s="74"/>
      <c r="CD111" s="74"/>
      <c r="CE111" s="74"/>
      <c r="CF111" s="74"/>
      <c r="CG111" s="74"/>
      <c r="CH111" s="74"/>
      <c r="CI111" s="74"/>
      <c r="CJ111" s="74"/>
      <c r="CK111" s="74"/>
      <c r="CL111" s="74"/>
      <c r="CM111" s="74"/>
      <c r="CN111" s="74"/>
      <c r="CO111" s="74"/>
      <c r="CP111" s="74"/>
      <c r="CQ111" s="74"/>
      <c r="CR111" s="74"/>
      <c r="CS111" s="74"/>
      <c r="CT111" s="74"/>
      <c r="CU111" s="74"/>
      <c r="DA111" s="74"/>
      <c r="DB111" s="74"/>
      <c r="DC111" s="74"/>
      <c r="DD111" s="74"/>
      <c r="DE111" s="74"/>
      <c r="DF111" s="74"/>
      <c r="DG111" s="74"/>
      <c r="DH111" s="74"/>
      <c r="DI111" s="74"/>
      <c r="DJ111" s="74"/>
      <c r="DK111" s="74"/>
      <c r="DL111" s="74"/>
      <c r="DM111" s="74"/>
      <c r="DN111" s="74"/>
      <c r="DO111" s="74"/>
      <c r="DP111" s="74"/>
      <c r="DR111" s="74"/>
      <c r="DS111" s="74"/>
      <c r="DT111" s="74"/>
      <c r="DU111" s="74"/>
      <c r="DV111" s="74"/>
      <c r="DW111" s="74"/>
      <c r="DX111" s="74"/>
      <c r="DY111" s="74"/>
      <c r="DZ111" s="74"/>
      <c r="EA111" s="74"/>
      <c r="EB111" s="74"/>
      <c r="EC111" s="74"/>
      <c r="ED111" s="74"/>
      <c r="EE111" s="74"/>
      <c r="EF111" s="74"/>
      <c r="EG111" s="74"/>
      <c r="EH111" s="74"/>
      <c r="EI111" s="74"/>
      <c r="EJ111" s="74"/>
      <c r="EL111" s="74"/>
      <c r="EM111" s="74"/>
      <c r="EN111" s="74"/>
      <c r="EO111" s="74"/>
      <c r="EP111" s="74"/>
      <c r="EQ111" s="74"/>
      <c r="ER111" s="74"/>
      <c r="ES111" s="74"/>
      <c r="ET111" s="74"/>
      <c r="EU111" s="74"/>
      <c r="EV111" s="74"/>
      <c r="EW111" s="74"/>
      <c r="EX111" s="74"/>
      <c r="EY111" s="74"/>
      <c r="EZ111" s="74"/>
      <c r="FA111" s="74"/>
      <c r="FB111" s="74"/>
      <c r="FC111" s="74"/>
      <c r="FD111" s="74"/>
      <c r="FE111" s="74"/>
      <c r="FF111" s="74"/>
      <c r="FH111" s="24"/>
      <c r="FI111" s="24"/>
      <c r="FJ111" s="24"/>
      <c r="FK111" s="24"/>
      <c r="FL111" s="74"/>
      <c r="FM111" s="74"/>
      <c r="FN111" s="74"/>
      <c r="FO111" s="74"/>
      <c r="FP111" s="74"/>
      <c r="FQ111" s="74"/>
      <c r="FR111" s="74"/>
      <c r="FS111" s="74"/>
      <c r="FT111" s="74"/>
      <c r="FU111" s="74"/>
      <c r="FV111" s="74"/>
      <c r="FW111" s="74"/>
      <c r="FX111" s="74"/>
      <c r="FY111" s="74"/>
      <c r="FZ111" s="74"/>
      <c r="GA111" s="74"/>
      <c r="GB111" s="74"/>
      <c r="GC111" s="74"/>
      <c r="GD111" s="74"/>
      <c r="GF111" s="74"/>
      <c r="GG111" s="74"/>
      <c r="GH111" s="74"/>
      <c r="GI111" s="74"/>
      <c r="GJ111" s="74"/>
      <c r="GK111" s="74"/>
      <c r="GL111" s="74"/>
      <c r="GM111" s="74"/>
      <c r="GN111" s="74"/>
      <c r="GO111" s="74"/>
      <c r="GP111" s="74"/>
      <c r="GQ111" s="74"/>
      <c r="GR111" s="74"/>
      <c r="GS111" s="74"/>
      <c r="GT111" s="74"/>
      <c r="GU111" s="74"/>
      <c r="GV111" s="74"/>
      <c r="GW111" s="74"/>
      <c r="GX111" s="74"/>
      <c r="GZ111" s="25"/>
      <c r="HA111" s="25"/>
      <c r="HB111" s="74"/>
      <c r="HC111" s="74"/>
      <c r="HD111" s="74"/>
      <c r="HE111" s="74"/>
      <c r="HF111" s="74"/>
      <c r="HG111" s="74"/>
      <c r="HH111" s="74"/>
      <c r="HI111" s="74"/>
      <c r="HJ111" s="74"/>
      <c r="HK111" s="74"/>
      <c r="HL111" s="74"/>
      <c r="HM111" s="74"/>
      <c r="HN111" s="74"/>
      <c r="HO111" s="74"/>
      <c r="HP111" s="74"/>
      <c r="HQ111" s="74"/>
      <c r="HR111" s="74"/>
      <c r="HS111" s="74"/>
      <c r="HT111" s="74"/>
      <c r="HU111" s="74"/>
      <c r="HW111" s="74"/>
      <c r="HX111" s="74"/>
      <c r="HY111" s="74"/>
      <c r="HZ111" s="74"/>
      <c r="IA111" s="74"/>
      <c r="IB111" s="74"/>
      <c r="IC111" s="74"/>
      <c r="ID111" s="74"/>
      <c r="IE111" s="74"/>
      <c r="IF111" s="74"/>
      <c r="IG111" s="74"/>
      <c r="IH111" s="74"/>
      <c r="II111" s="74"/>
      <c r="IJ111" s="74"/>
      <c r="IK111" s="74"/>
      <c r="IL111" s="74"/>
      <c r="IM111" s="74"/>
      <c r="IN111" s="74"/>
      <c r="IO111" s="74"/>
      <c r="IP111" s="74"/>
      <c r="IQ111" s="74"/>
      <c r="IR111" s="74"/>
      <c r="IS111" s="74"/>
      <c r="IT111" s="74"/>
      <c r="IU111" s="74"/>
      <c r="IV111" s="74"/>
      <c r="IW111" s="74"/>
      <c r="IX111" s="74"/>
      <c r="IY111" s="74"/>
      <c r="IZ111" s="74"/>
      <c r="JA111" s="74"/>
      <c r="JB111" s="74"/>
      <c r="JC111" s="74"/>
      <c r="JD111" s="74"/>
      <c r="JE111" s="74"/>
      <c r="JF111" s="74"/>
      <c r="JG111" s="74"/>
      <c r="JH111" s="74"/>
      <c r="JI111" s="74"/>
      <c r="JJ111" s="74"/>
      <c r="JK111" s="74"/>
      <c r="JL111" s="74"/>
      <c r="JM111" s="74"/>
      <c r="JN111" s="74"/>
      <c r="JO111" s="74"/>
      <c r="JP111" s="74"/>
      <c r="JQ111" s="74"/>
      <c r="JR111" s="74"/>
      <c r="JS111" s="74"/>
      <c r="JT111" s="74"/>
      <c r="JU111" s="75"/>
      <c r="JV111" s="75"/>
      <c r="JW111" s="75"/>
      <c r="JX111" s="75"/>
      <c r="JY111" s="75"/>
      <c r="JZ111" s="75"/>
      <c r="KA111" s="75"/>
      <c r="KB111" s="75"/>
      <c r="KC111" s="75"/>
      <c r="KD111" s="75"/>
      <c r="KE111" s="75"/>
      <c r="KH111" s="16"/>
      <c r="KI111" s="16"/>
      <c r="KJ111" s="16"/>
      <c r="KK111" s="16"/>
      <c r="KL111" s="16"/>
      <c r="KM111" s="16"/>
      <c r="KN111" s="16"/>
    </row>
    <row r="112" spans="4:300" s="15" customFormat="1">
      <c r="D112" s="9"/>
      <c r="G112" s="74"/>
      <c r="H112" s="74"/>
      <c r="I112" s="74"/>
      <c r="J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D112" s="24"/>
      <c r="BE112" s="24"/>
      <c r="BG112" s="74"/>
      <c r="BH112" s="74"/>
      <c r="BI112" s="74"/>
      <c r="BJ112" s="74"/>
      <c r="BK112" s="74"/>
      <c r="BL112" s="74"/>
      <c r="BM112" s="74"/>
      <c r="BN112" s="74"/>
      <c r="BO112" s="74"/>
      <c r="BP112" s="74"/>
      <c r="BQ112" s="74"/>
      <c r="BR112" s="74"/>
      <c r="BS112" s="74"/>
      <c r="BT112" s="74"/>
      <c r="BU112" s="74"/>
      <c r="BV112" s="74"/>
      <c r="BX112" s="74"/>
      <c r="BY112" s="74"/>
      <c r="BZ112" s="74"/>
      <c r="CA112" s="74"/>
      <c r="CB112" s="74"/>
      <c r="CC112" s="74"/>
      <c r="CD112" s="74"/>
      <c r="CE112" s="74"/>
      <c r="CF112" s="74"/>
      <c r="CG112" s="74"/>
      <c r="CH112" s="74"/>
      <c r="CI112" s="74"/>
      <c r="CJ112" s="74"/>
      <c r="CK112" s="74"/>
      <c r="CL112" s="74"/>
      <c r="CM112" s="74"/>
      <c r="CN112" s="74"/>
      <c r="CO112" s="74"/>
      <c r="CP112" s="74"/>
      <c r="CQ112" s="74"/>
      <c r="CR112" s="74"/>
      <c r="CS112" s="74"/>
      <c r="CT112" s="74"/>
      <c r="CU112" s="74"/>
      <c r="DA112" s="74"/>
      <c r="DB112" s="74"/>
      <c r="DC112" s="74"/>
      <c r="DD112" s="74"/>
      <c r="DE112" s="74"/>
      <c r="DF112" s="74"/>
      <c r="DG112" s="74"/>
      <c r="DH112" s="74"/>
      <c r="DI112" s="74"/>
      <c r="DJ112" s="74"/>
      <c r="DK112" s="74"/>
      <c r="DL112" s="74"/>
      <c r="DM112" s="74"/>
      <c r="DN112" s="74"/>
      <c r="DO112" s="74"/>
      <c r="DP112" s="74"/>
      <c r="DR112" s="74"/>
      <c r="DS112" s="74"/>
      <c r="DT112" s="74"/>
      <c r="DU112" s="74"/>
      <c r="DV112" s="74"/>
      <c r="DW112" s="74"/>
      <c r="DX112" s="74"/>
      <c r="DY112" s="74"/>
      <c r="DZ112" s="74"/>
      <c r="EA112" s="74"/>
      <c r="EB112" s="74"/>
      <c r="EC112" s="74"/>
      <c r="ED112" s="74"/>
      <c r="EE112" s="74"/>
      <c r="EF112" s="74"/>
      <c r="EG112" s="74"/>
      <c r="EH112" s="74"/>
      <c r="EI112" s="74"/>
      <c r="EJ112" s="74"/>
      <c r="EL112" s="74"/>
      <c r="EM112" s="74"/>
      <c r="EN112" s="74"/>
      <c r="EO112" s="74"/>
      <c r="EP112" s="74"/>
      <c r="EQ112" s="74"/>
      <c r="ER112" s="74"/>
      <c r="ES112" s="74"/>
      <c r="ET112" s="74"/>
      <c r="EU112" s="74"/>
      <c r="EV112" s="74"/>
      <c r="EW112" s="74"/>
      <c r="EX112" s="74"/>
      <c r="EY112" s="74"/>
      <c r="EZ112" s="74"/>
      <c r="FA112" s="74"/>
      <c r="FB112" s="74"/>
      <c r="FC112" s="74"/>
      <c r="FD112" s="74"/>
      <c r="FE112" s="74"/>
      <c r="FF112" s="74"/>
      <c r="FH112" s="24"/>
      <c r="FI112" s="24"/>
      <c r="FJ112" s="24"/>
      <c r="FK112" s="24"/>
      <c r="FL112" s="74"/>
      <c r="FM112" s="74"/>
      <c r="FN112" s="74"/>
      <c r="FO112" s="74"/>
      <c r="FP112" s="74"/>
      <c r="FQ112" s="74"/>
      <c r="FR112" s="74"/>
      <c r="FS112" s="74"/>
      <c r="FT112" s="74"/>
      <c r="FU112" s="74"/>
      <c r="FV112" s="74"/>
      <c r="FW112" s="74"/>
      <c r="FX112" s="74"/>
      <c r="FY112" s="74"/>
      <c r="FZ112" s="74"/>
      <c r="GA112" s="74"/>
      <c r="GB112" s="74"/>
      <c r="GC112" s="74"/>
      <c r="GD112" s="74"/>
      <c r="GF112" s="74"/>
      <c r="GG112" s="74"/>
      <c r="GH112" s="74"/>
      <c r="GI112" s="74"/>
      <c r="GJ112" s="74"/>
      <c r="GK112" s="74"/>
      <c r="GL112" s="74"/>
      <c r="GM112" s="74"/>
      <c r="GN112" s="74"/>
      <c r="GO112" s="74"/>
      <c r="GP112" s="74"/>
      <c r="GQ112" s="74"/>
      <c r="GR112" s="74"/>
      <c r="GS112" s="74"/>
      <c r="GT112" s="74"/>
      <c r="GU112" s="74"/>
      <c r="GV112" s="74"/>
      <c r="GW112" s="74"/>
      <c r="GX112" s="74"/>
      <c r="GZ112" s="25"/>
      <c r="HA112" s="25"/>
      <c r="HB112" s="74"/>
      <c r="HC112" s="74"/>
      <c r="HD112" s="74"/>
      <c r="HE112" s="74"/>
      <c r="HF112" s="74"/>
      <c r="HG112" s="74"/>
      <c r="HH112" s="74"/>
      <c r="HI112" s="74"/>
      <c r="HJ112" s="74"/>
      <c r="HK112" s="74"/>
      <c r="HL112" s="74"/>
      <c r="HM112" s="74"/>
      <c r="HN112" s="74"/>
      <c r="HO112" s="74"/>
      <c r="HP112" s="74"/>
      <c r="HQ112" s="74"/>
      <c r="HR112" s="74"/>
      <c r="HS112" s="74"/>
      <c r="HT112" s="74"/>
      <c r="HU112" s="74"/>
      <c r="HW112" s="74"/>
      <c r="HX112" s="74"/>
      <c r="HY112" s="74"/>
      <c r="HZ112" s="74"/>
      <c r="IA112" s="74"/>
      <c r="IB112" s="74"/>
      <c r="IC112" s="74"/>
      <c r="ID112" s="74"/>
      <c r="IE112" s="74"/>
      <c r="IF112" s="74"/>
      <c r="IG112" s="74"/>
      <c r="IH112" s="74"/>
      <c r="II112" s="74"/>
      <c r="IJ112" s="74"/>
      <c r="IK112" s="74"/>
      <c r="IL112" s="74"/>
      <c r="IM112" s="74"/>
      <c r="IN112" s="74"/>
      <c r="IO112" s="74"/>
      <c r="IP112" s="74"/>
      <c r="IQ112" s="74"/>
      <c r="IR112" s="74"/>
      <c r="IS112" s="74"/>
      <c r="IT112" s="74"/>
      <c r="IU112" s="74"/>
      <c r="IV112" s="74"/>
      <c r="IW112" s="74"/>
      <c r="IX112" s="74"/>
      <c r="IY112" s="74"/>
      <c r="IZ112" s="74"/>
      <c r="JA112" s="74"/>
      <c r="JB112" s="74"/>
      <c r="JC112" s="74"/>
      <c r="JD112" s="74"/>
      <c r="JE112" s="74"/>
      <c r="JF112" s="74"/>
      <c r="JG112" s="74"/>
      <c r="JH112" s="74"/>
      <c r="JI112" s="74"/>
      <c r="JJ112" s="74"/>
      <c r="JK112" s="74"/>
      <c r="JL112" s="74"/>
      <c r="JM112" s="74"/>
      <c r="JN112" s="74"/>
      <c r="JO112" s="74"/>
      <c r="JP112" s="74"/>
      <c r="JQ112" s="74"/>
      <c r="JR112" s="74"/>
      <c r="JS112" s="74"/>
      <c r="JT112" s="74"/>
      <c r="JU112" s="75"/>
      <c r="JV112" s="75"/>
      <c r="JW112" s="75"/>
      <c r="JX112" s="75"/>
      <c r="JY112" s="75"/>
      <c r="JZ112" s="75"/>
      <c r="KA112" s="75"/>
      <c r="KB112" s="75"/>
      <c r="KC112" s="75"/>
      <c r="KD112" s="75"/>
      <c r="KE112" s="75"/>
      <c r="KH112" s="16"/>
      <c r="KI112" s="16"/>
      <c r="KJ112" s="16"/>
      <c r="KK112" s="16"/>
      <c r="KL112" s="16"/>
      <c r="KM112" s="16"/>
      <c r="KN112" s="16"/>
    </row>
    <row r="113" spans="4:300" s="15" customFormat="1">
      <c r="D113" s="9"/>
      <c r="G113" s="74"/>
      <c r="H113" s="74"/>
      <c r="I113" s="74"/>
      <c r="J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D113" s="24"/>
      <c r="BE113" s="2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4"/>
      <c r="CS113" s="74"/>
      <c r="CT113" s="74"/>
      <c r="CU113" s="74"/>
      <c r="DA113" s="74"/>
      <c r="DB113" s="74"/>
      <c r="DC113" s="74"/>
      <c r="DD113" s="74"/>
      <c r="DE113" s="74"/>
      <c r="DF113" s="74"/>
      <c r="DG113" s="74"/>
      <c r="DH113" s="74"/>
      <c r="DI113" s="74"/>
      <c r="DJ113" s="74"/>
      <c r="DK113" s="74"/>
      <c r="DL113" s="74"/>
      <c r="DM113" s="74"/>
      <c r="DN113" s="74"/>
      <c r="DO113" s="74"/>
      <c r="DP113" s="74"/>
      <c r="DR113" s="74"/>
      <c r="DS113" s="74"/>
      <c r="DT113" s="74"/>
      <c r="DU113" s="74"/>
      <c r="DV113" s="74"/>
      <c r="DW113" s="74"/>
      <c r="DX113" s="74"/>
      <c r="DY113" s="74"/>
      <c r="DZ113" s="74"/>
      <c r="EA113" s="74"/>
      <c r="EB113" s="74"/>
      <c r="EC113" s="74"/>
      <c r="ED113" s="74"/>
      <c r="EE113" s="74"/>
      <c r="EF113" s="74"/>
      <c r="EG113" s="74"/>
      <c r="EH113" s="74"/>
      <c r="EI113" s="74"/>
      <c r="EJ113" s="74"/>
      <c r="EL113" s="74"/>
      <c r="EM113" s="74"/>
      <c r="EN113" s="74"/>
      <c r="EO113" s="74"/>
      <c r="EP113" s="74"/>
      <c r="EQ113" s="74"/>
      <c r="ER113" s="74"/>
      <c r="ES113" s="74"/>
      <c r="ET113" s="74"/>
      <c r="EU113" s="74"/>
      <c r="EV113" s="74"/>
      <c r="EW113" s="74"/>
      <c r="EX113" s="74"/>
      <c r="EY113" s="74"/>
      <c r="EZ113" s="74"/>
      <c r="FA113" s="74"/>
      <c r="FB113" s="74"/>
      <c r="FC113" s="74"/>
      <c r="FD113" s="74"/>
      <c r="FE113" s="74"/>
      <c r="FF113" s="74"/>
      <c r="FH113" s="24"/>
      <c r="FI113" s="24"/>
      <c r="FJ113" s="24"/>
      <c r="FK113" s="24"/>
      <c r="FL113" s="74"/>
      <c r="FM113" s="74"/>
      <c r="FN113" s="74"/>
      <c r="FO113" s="74"/>
      <c r="FP113" s="74"/>
      <c r="FQ113" s="74"/>
      <c r="FR113" s="74"/>
      <c r="FS113" s="74"/>
      <c r="FT113" s="74"/>
      <c r="FU113" s="74"/>
      <c r="FV113" s="74"/>
      <c r="FW113" s="74"/>
      <c r="FX113" s="74"/>
      <c r="FY113" s="74"/>
      <c r="FZ113" s="74"/>
      <c r="GA113" s="74"/>
      <c r="GB113" s="74"/>
      <c r="GC113" s="74"/>
      <c r="GD113" s="74"/>
      <c r="GF113" s="74"/>
      <c r="GG113" s="74"/>
      <c r="GH113" s="74"/>
      <c r="GI113" s="74"/>
      <c r="GJ113" s="74"/>
      <c r="GK113" s="74"/>
      <c r="GL113" s="74"/>
      <c r="GM113" s="74"/>
      <c r="GN113" s="74"/>
      <c r="GO113" s="74"/>
      <c r="GP113" s="74"/>
      <c r="GQ113" s="74"/>
      <c r="GR113" s="74"/>
      <c r="GS113" s="74"/>
      <c r="GT113" s="74"/>
      <c r="GU113" s="74"/>
      <c r="GV113" s="74"/>
      <c r="GW113" s="74"/>
      <c r="GX113" s="74"/>
      <c r="GZ113" s="25"/>
      <c r="HA113" s="25"/>
      <c r="HB113" s="74"/>
      <c r="HC113" s="74"/>
      <c r="HD113" s="74"/>
      <c r="HE113" s="74"/>
      <c r="HF113" s="74"/>
      <c r="HG113" s="74"/>
      <c r="HH113" s="74"/>
      <c r="HI113" s="74"/>
      <c r="HJ113" s="74"/>
      <c r="HK113" s="74"/>
      <c r="HL113" s="74"/>
      <c r="HM113" s="74"/>
      <c r="HN113" s="74"/>
      <c r="HO113" s="74"/>
      <c r="HP113" s="74"/>
      <c r="HQ113" s="74"/>
      <c r="HR113" s="74"/>
      <c r="HS113" s="74"/>
      <c r="HT113" s="74"/>
      <c r="HU113" s="74"/>
      <c r="HW113" s="74"/>
      <c r="HX113" s="74"/>
      <c r="HY113" s="74"/>
      <c r="HZ113" s="74"/>
      <c r="IA113" s="74"/>
      <c r="IB113" s="74"/>
      <c r="IC113" s="74"/>
      <c r="ID113" s="74"/>
      <c r="IE113" s="74"/>
      <c r="IF113" s="74"/>
      <c r="IG113" s="74"/>
      <c r="IH113" s="74"/>
      <c r="II113" s="74"/>
      <c r="IJ113" s="74"/>
      <c r="IK113" s="74"/>
      <c r="IL113" s="74"/>
      <c r="IM113" s="74"/>
      <c r="IN113" s="74"/>
      <c r="IO113" s="74"/>
      <c r="IP113" s="74"/>
      <c r="IQ113" s="74"/>
      <c r="IR113" s="74"/>
      <c r="IS113" s="74"/>
      <c r="IT113" s="74"/>
      <c r="IU113" s="74"/>
      <c r="IV113" s="74"/>
      <c r="IW113" s="74"/>
      <c r="IX113" s="74"/>
      <c r="IY113" s="74"/>
      <c r="IZ113" s="74"/>
      <c r="JA113" s="74"/>
      <c r="JB113" s="74"/>
      <c r="JC113" s="74"/>
      <c r="JD113" s="74"/>
      <c r="JE113" s="74"/>
      <c r="JF113" s="74"/>
      <c r="JG113" s="74"/>
      <c r="JH113" s="74"/>
      <c r="JI113" s="74"/>
      <c r="JJ113" s="74"/>
      <c r="JK113" s="74"/>
      <c r="JL113" s="74"/>
      <c r="JM113" s="74"/>
      <c r="JN113" s="74"/>
      <c r="JO113" s="74"/>
      <c r="JP113" s="74"/>
      <c r="JQ113" s="74"/>
      <c r="JR113" s="74"/>
      <c r="JS113" s="74"/>
      <c r="JT113" s="74"/>
      <c r="JU113" s="75"/>
      <c r="JV113" s="75"/>
      <c r="JW113" s="75"/>
      <c r="JX113" s="75"/>
      <c r="JY113" s="75"/>
      <c r="JZ113" s="75"/>
      <c r="KA113" s="75"/>
      <c r="KB113" s="75"/>
      <c r="KC113" s="75"/>
      <c r="KD113" s="75"/>
      <c r="KE113" s="75"/>
      <c r="KH113" s="16"/>
      <c r="KI113" s="16"/>
      <c r="KJ113" s="16"/>
      <c r="KK113" s="16"/>
      <c r="KL113" s="16"/>
      <c r="KM113" s="16"/>
      <c r="KN113" s="16"/>
    </row>
    <row r="114" spans="4:300" s="15" customFormat="1">
      <c r="D114" s="9"/>
      <c r="G114" s="74"/>
      <c r="H114" s="74"/>
      <c r="I114" s="74"/>
      <c r="J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D114" s="24"/>
      <c r="BE114" s="24"/>
      <c r="BG114" s="74"/>
      <c r="BH114" s="74"/>
      <c r="BI114" s="74"/>
      <c r="BJ114" s="74"/>
      <c r="BK114" s="74"/>
      <c r="BL114" s="74"/>
      <c r="BM114" s="74"/>
      <c r="BN114" s="74"/>
      <c r="BO114" s="74"/>
      <c r="BP114" s="74"/>
      <c r="BQ114" s="74"/>
      <c r="BR114" s="74"/>
      <c r="BS114" s="74"/>
      <c r="BT114" s="74"/>
      <c r="BU114" s="74"/>
      <c r="BV114" s="74"/>
      <c r="BX114" s="74"/>
      <c r="BY114" s="74"/>
      <c r="BZ114" s="74"/>
      <c r="CA114" s="74"/>
      <c r="CB114" s="74"/>
      <c r="CC114" s="74"/>
      <c r="CD114" s="74"/>
      <c r="CE114" s="74"/>
      <c r="CF114" s="74"/>
      <c r="CG114" s="74"/>
      <c r="CH114" s="74"/>
      <c r="CI114" s="74"/>
      <c r="CJ114" s="74"/>
      <c r="CK114" s="74"/>
      <c r="CL114" s="74"/>
      <c r="CM114" s="74"/>
      <c r="CN114" s="74"/>
      <c r="CO114" s="74"/>
      <c r="CP114" s="74"/>
      <c r="CQ114" s="74"/>
      <c r="CR114" s="74"/>
      <c r="CS114" s="74"/>
      <c r="CT114" s="74"/>
      <c r="CU114" s="74"/>
      <c r="DA114" s="74"/>
      <c r="DB114" s="74"/>
      <c r="DC114" s="74"/>
      <c r="DD114" s="74"/>
      <c r="DE114" s="74"/>
      <c r="DF114" s="74"/>
      <c r="DG114" s="74"/>
      <c r="DH114" s="74"/>
      <c r="DI114" s="74"/>
      <c r="DJ114" s="74"/>
      <c r="DK114" s="74"/>
      <c r="DL114" s="74"/>
      <c r="DM114" s="74"/>
      <c r="DN114" s="74"/>
      <c r="DO114" s="74"/>
      <c r="DP114" s="74"/>
      <c r="DR114" s="74"/>
      <c r="DS114" s="74"/>
      <c r="DT114" s="74"/>
      <c r="DU114" s="74"/>
      <c r="DV114" s="74"/>
      <c r="DW114" s="74"/>
      <c r="DX114" s="74"/>
      <c r="DY114" s="74"/>
      <c r="DZ114" s="74"/>
      <c r="EA114" s="74"/>
      <c r="EB114" s="74"/>
      <c r="EC114" s="74"/>
      <c r="ED114" s="74"/>
      <c r="EE114" s="74"/>
      <c r="EF114" s="74"/>
      <c r="EG114" s="74"/>
      <c r="EH114" s="74"/>
      <c r="EI114" s="74"/>
      <c r="EJ114" s="74"/>
      <c r="EL114" s="74"/>
      <c r="EM114" s="74"/>
      <c r="EN114" s="74"/>
      <c r="EO114" s="74"/>
      <c r="EP114" s="74"/>
      <c r="EQ114" s="74"/>
      <c r="ER114" s="74"/>
      <c r="ES114" s="74"/>
      <c r="ET114" s="74"/>
      <c r="EU114" s="74"/>
      <c r="EV114" s="74"/>
      <c r="EW114" s="74"/>
      <c r="EX114" s="74"/>
      <c r="EY114" s="74"/>
      <c r="EZ114" s="74"/>
      <c r="FA114" s="74"/>
      <c r="FB114" s="74"/>
      <c r="FC114" s="74"/>
      <c r="FD114" s="74"/>
      <c r="FE114" s="74"/>
      <c r="FF114" s="74"/>
      <c r="FH114" s="24"/>
      <c r="FI114" s="24"/>
      <c r="FJ114" s="24"/>
      <c r="FK114" s="24"/>
      <c r="FL114" s="74"/>
      <c r="FM114" s="74"/>
      <c r="FN114" s="74"/>
      <c r="FO114" s="74"/>
      <c r="FP114" s="74"/>
      <c r="FQ114" s="74"/>
      <c r="FR114" s="74"/>
      <c r="FS114" s="74"/>
      <c r="FT114" s="74"/>
      <c r="FU114" s="74"/>
      <c r="FV114" s="74"/>
      <c r="FW114" s="74"/>
      <c r="FX114" s="74"/>
      <c r="FY114" s="74"/>
      <c r="FZ114" s="74"/>
      <c r="GA114" s="74"/>
      <c r="GB114" s="74"/>
      <c r="GC114" s="74"/>
      <c r="GD114" s="74"/>
      <c r="GF114" s="74"/>
      <c r="GG114" s="74"/>
      <c r="GH114" s="74"/>
      <c r="GI114" s="74"/>
      <c r="GJ114" s="74"/>
      <c r="GK114" s="74"/>
      <c r="GL114" s="74"/>
      <c r="GM114" s="74"/>
      <c r="GN114" s="74"/>
      <c r="GO114" s="74"/>
      <c r="GP114" s="74"/>
      <c r="GQ114" s="74"/>
      <c r="GR114" s="74"/>
      <c r="GS114" s="74"/>
      <c r="GT114" s="74"/>
      <c r="GU114" s="74"/>
      <c r="GV114" s="74"/>
      <c r="GW114" s="74"/>
      <c r="GX114" s="74"/>
      <c r="GZ114" s="25"/>
      <c r="HA114" s="25"/>
      <c r="HB114" s="74"/>
      <c r="HC114" s="74"/>
      <c r="HD114" s="74"/>
      <c r="HE114" s="74"/>
      <c r="HF114" s="74"/>
      <c r="HG114" s="74"/>
      <c r="HH114" s="74"/>
      <c r="HI114" s="74"/>
      <c r="HJ114" s="74"/>
      <c r="HK114" s="74"/>
      <c r="HL114" s="74"/>
      <c r="HM114" s="74"/>
      <c r="HN114" s="74"/>
      <c r="HO114" s="74"/>
      <c r="HP114" s="74"/>
      <c r="HQ114" s="74"/>
      <c r="HR114" s="74"/>
      <c r="HS114" s="74"/>
      <c r="HT114" s="74"/>
      <c r="HU114" s="74"/>
      <c r="HW114" s="74"/>
      <c r="HX114" s="74"/>
      <c r="HY114" s="74"/>
      <c r="HZ114" s="74"/>
      <c r="IA114" s="74"/>
      <c r="IB114" s="74"/>
      <c r="IC114" s="74"/>
      <c r="ID114" s="74"/>
      <c r="IE114" s="74"/>
      <c r="IF114" s="74"/>
      <c r="IG114" s="74"/>
      <c r="IH114" s="74"/>
      <c r="II114" s="74"/>
      <c r="IJ114" s="74"/>
      <c r="IK114" s="74"/>
      <c r="IL114" s="74"/>
      <c r="IM114" s="74"/>
      <c r="IN114" s="74"/>
      <c r="IO114" s="74"/>
      <c r="IP114" s="74"/>
      <c r="IQ114" s="74"/>
      <c r="IR114" s="74"/>
      <c r="IS114" s="74"/>
      <c r="IT114" s="74"/>
      <c r="IU114" s="74"/>
      <c r="IV114" s="74"/>
      <c r="IW114" s="74"/>
      <c r="IX114" s="74"/>
      <c r="IY114" s="74"/>
      <c r="IZ114" s="74"/>
      <c r="JA114" s="74"/>
      <c r="JB114" s="74"/>
      <c r="JC114" s="74"/>
      <c r="JD114" s="74"/>
      <c r="JE114" s="74"/>
      <c r="JF114" s="74"/>
      <c r="JG114" s="74"/>
      <c r="JH114" s="74"/>
      <c r="JI114" s="74"/>
      <c r="JJ114" s="74"/>
      <c r="JK114" s="74"/>
      <c r="JL114" s="74"/>
      <c r="JM114" s="74"/>
      <c r="JN114" s="74"/>
      <c r="JO114" s="74"/>
      <c r="JP114" s="74"/>
      <c r="JQ114" s="74"/>
      <c r="JR114" s="74"/>
      <c r="JS114" s="74"/>
      <c r="JT114" s="74"/>
      <c r="JU114" s="75"/>
      <c r="JV114" s="75"/>
      <c r="JW114" s="75"/>
      <c r="JX114" s="75"/>
      <c r="JY114" s="75"/>
      <c r="JZ114" s="75"/>
      <c r="KA114" s="75"/>
      <c r="KB114" s="75"/>
      <c r="KC114" s="75"/>
      <c r="KD114" s="75"/>
      <c r="KE114" s="75"/>
      <c r="KH114" s="16"/>
      <c r="KI114" s="16"/>
      <c r="KJ114" s="16"/>
      <c r="KK114" s="16"/>
      <c r="KL114" s="16"/>
      <c r="KM114" s="16"/>
      <c r="KN114" s="16"/>
    </row>
    <row r="115" spans="4:300" s="15" customFormat="1">
      <c r="D115" s="9"/>
      <c r="G115" s="74"/>
      <c r="H115" s="74"/>
      <c r="I115" s="74"/>
      <c r="J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D115" s="24"/>
      <c r="BE115" s="2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4"/>
      <c r="CS115" s="74"/>
      <c r="CT115" s="74"/>
      <c r="CU115" s="74"/>
      <c r="DA115" s="74"/>
      <c r="DB115" s="74"/>
      <c r="DC115" s="74"/>
      <c r="DD115" s="74"/>
      <c r="DE115" s="74"/>
      <c r="DF115" s="74"/>
      <c r="DG115" s="74"/>
      <c r="DH115" s="74"/>
      <c r="DI115" s="74"/>
      <c r="DJ115" s="74"/>
      <c r="DK115" s="74"/>
      <c r="DL115" s="74"/>
      <c r="DM115" s="74"/>
      <c r="DN115" s="74"/>
      <c r="DO115" s="74"/>
      <c r="DP115" s="74"/>
      <c r="DR115" s="74"/>
      <c r="DS115" s="74"/>
      <c r="DT115" s="74"/>
      <c r="DU115" s="74"/>
      <c r="DV115" s="74"/>
      <c r="DW115" s="74"/>
      <c r="DX115" s="74"/>
      <c r="DY115" s="74"/>
      <c r="DZ115" s="74"/>
      <c r="EA115" s="74"/>
      <c r="EB115" s="74"/>
      <c r="EC115" s="74"/>
      <c r="ED115" s="74"/>
      <c r="EE115" s="74"/>
      <c r="EF115" s="74"/>
      <c r="EG115" s="74"/>
      <c r="EH115" s="74"/>
      <c r="EI115" s="74"/>
      <c r="EJ115" s="74"/>
      <c r="EL115" s="74"/>
      <c r="EM115" s="74"/>
      <c r="EN115" s="74"/>
      <c r="EO115" s="74"/>
      <c r="EP115" s="74"/>
      <c r="EQ115" s="74"/>
      <c r="ER115" s="74"/>
      <c r="ES115" s="74"/>
      <c r="ET115" s="74"/>
      <c r="EU115" s="74"/>
      <c r="EV115" s="74"/>
      <c r="EW115" s="74"/>
      <c r="EX115" s="74"/>
      <c r="EY115" s="74"/>
      <c r="EZ115" s="74"/>
      <c r="FA115" s="74"/>
      <c r="FB115" s="74"/>
      <c r="FC115" s="74"/>
      <c r="FD115" s="74"/>
      <c r="FE115" s="74"/>
      <c r="FF115" s="74"/>
      <c r="FH115" s="24"/>
      <c r="FI115" s="24"/>
      <c r="FJ115" s="24"/>
      <c r="FK115" s="24"/>
      <c r="FL115" s="74"/>
      <c r="FM115" s="74"/>
      <c r="FN115" s="74"/>
      <c r="FO115" s="74"/>
      <c r="FP115" s="74"/>
      <c r="FQ115" s="74"/>
      <c r="FR115" s="74"/>
      <c r="FS115" s="74"/>
      <c r="FT115" s="74"/>
      <c r="FU115" s="74"/>
      <c r="FV115" s="74"/>
      <c r="FW115" s="74"/>
      <c r="FX115" s="74"/>
      <c r="FY115" s="74"/>
      <c r="FZ115" s="74"/>
      <c r="GA115" s="74"/>
      <c r="GB115" s="74"/>
      <c r="GC115" s="74"/>
      <c r="GD115" s="74"/>
      <c r="GF115" s="74"/>
      <c r="GG115" s="74"/>
      <c r="GH115" s="74"/>
      <c r="GI115" s="74"/>
      <c r="GJ115" s="74"/>
      <c r="GK115" s="74"/>
      <c r="GL115" s="74"/>
      <c r="GM115" s="74"/>
      <c r="GN115" s="74"/>
      <c r="GO115" s="74"/>
      <c r="GP115" s="74"/>
      <c r="GQ115" s="74"/>
      <c r="GR115" s="74"/>
      <c r="GS115" s="74"/>
      <c r="GT115" s="74"/>
      <c r="GU115" s="74"/>
      <c r="GV115" s="74"/>
      <c r="GW115" s="74"/>
      <c r="GX115" s="74"/>
      <c r="GZ115" s="25"/>
      <c r="HA115" s="25"/>
      <c r="HB115" s="74"/>
      <c r="HC115" s="74"/>
      <c r="HD115" s="74"/>
      <c r="HE115" s="74"/>
      <c r="HF115" s="74"/>
      <c r="HG115" s="74"/>
      <c r="HH115" s="74"/>
      <c r="HI115" s="74"/>
      <c r="HJ115" s="74"/>
      <c r="HK115" s="74"/>
      <c r="HL115" s="74"/>
      <c r="HM115" s="74"/>
      <c r="HN115" s="74"/>
      <c r="HO115" s="74"/>
      <c r="HP115" s="74"/>
      <c r="HQ115" s="74"/>
      <c r="HR115" s="74"/>
      <c r="HS115" s="74"/>
      <c r="HT115" s="74"/>
      <c r="HU115" s="74"/>
      <c r="HW115" s="74"/>
      <c r="HX115" s="74"/>
      <c r="HY115" s="74"/>
      <c r="HZ115" s="74"/>
      <c r="IA115" s="74"/>
      <c r="IB115" s="74"/>
      <c r="IC115" s="74"/>
      <c r="ID115" s="74"/>
      <c r="IE115" s="74"/>
      <c r="IF115" s="74"/>
      <c r="IG115" s="74"/>
      <c r="IH115" s="74"/>
      <c r="II115" s="74"/>
      <c r="IJ115" s="74"/>
      <c r="IK115" s="74"/>
      <c r="IL115" s="74"/>
      <c r="IM115" s="74"/>
      <c r="IN115" s="74"/>
      <c r="IO115" s="74"/>
      <c r="IP115" s="74"/>
      <c r="IQ115" s="74"/>
      <c r="IR115" s="74"/>
      <c r="IS115" s="74"/>
      <c r="IT115" s="74"/>
      <c r="IU115" s="74"/>
      <c r="IV115" s="74"/>
      <c r="IW115" s="74"/>
      <c r="IX115" s="74"/>
      <c r="IY115" s="74"/>
      <c r="IZ115" s="74"/>
      <c r="JA115" s="74"/>
      <c r="JB115" s="74"/>
      <c r="JC115" s="74"/>
      <c r="JD115" s="74"/>
      <c r="JE115" s="74"/>
      <c r="JF115" s="74"/>
      <c r="JG115" s="74"/>
      <c r="JH115" s="74"/>
      <c r="JI115" s="74"/>
      <c r="JJ115" s="74"/>
      <c r="JK115" s="74"/>
      <c r="JL115" s="74"/>
      <c r="JM115" s="74"/>
      <c r="JN115" s="74"/>
      <c r="JO115" s="74"/>
      <c r="JP115" s="74"/>
      <c r="JQ115" s="74"/>
      <c r="JR115" s="74"/>
      <c r="JS115" s="74"/>
      <c r="JT115" s="74"/>
      <c r="JU115" s="75"/>
      <c r="JV115" s="75"/>
      <c r="JW115" s="75"/>
      <c r="JX115" s="75"/>
      <c r="JY115" s="75"/>
      <c r="JZ115" s="75"/>
      <c r="KA115" s="75"/>
      <c r="KB115" s="75"/>
      <c r="KC115" s="75"/>
      <c r="KD115" s="75"/>
      <c r="KE115" s="75"/>
      <c r="KH115" s="16"/>
      <c r="KI115" s="16"/>
      <c r="KJ115" s="16"/>
      <c r="KK115" s="16"/>
      <c r="KL115" s="16"/>
      <c r="KM115" s="16"/>
      <c r="KN115" s="16"/>
    </row>
    <row r="116" spans="4:300" s="15" customFormat="1">
      <c r="D116" s="9"/>
      <c r="G116" s="74"/>
      <c r="H116" s="74"/>
      <c r="I116" s="74"/>
      <c r="J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G116" s="74"/>
      <c r="AH116" s="74"/>
      <c r="AI116" s="74"/>
      <c r="AJ116" s="74"/>
      <c r="AK116" s="74"/>
      <c r="AL116" s="74"/>
      <c r="AM116" s="74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D116" s="24"/>
      <c r="BE116" s="24"/>
      <c r="BG116" s="74"/>
      <c r="BH116" s="74"/>
      <c r="BI116" s="74"/>
      <c r="BJ116" s="74"/>
      <c r="BK116" s="74"/>
      <c r="BL116" s="74"/>
      <c r="BM116" s="74"/>
      <c r="BN116" s="74"/>
      <c r="BO116" s="74"/>
      <c r="BP116" s="74"/>
      <c r="BQ116" s="74"/>
      <c r="BR116" s="74"/>
      <c r="BS116" s="74"/>
      <c r="BT116" s="74"/>
      <c r="BU116" s="74"/>
      <c r="BV116" s="74"/>
      <c r="BX116" s="74"/>
      <c r="BY116" s="74"/>
      <c r="BZ116" s="74"/>
      <c r="CA116" s="74"/>
      <c r="CB116" s="74"/>
      <c r="CC116" s="74"/>
      <c r="CD116" s="74"/>
      <c r="CE116" s="74"/>
      <c r="CF116" s="74"/>
      <c r="CG116" s="74"/>
      <c r="CH116" s="74"/>
      <c r="CI116" s="74"/>
      <c r="CJ116" s="74"/>
      <c r="CK116" s="74"/>
      <c r="CL116" s="74"/>
      <c r="CM116" s="74"/>
      <c r="CN116" s="74"/>
      <c r="CO116" s="74"/>
      <c r="CP116" s="74"/>
      <c r="CQ116" s="74"/>
      <c r="CR116" s="74"/>
      <c r="CS116" s="74"/>
      <c r="CT116" s="74"/>
      <c r="CU116" s="74"/>
      <c r="DA116" s="74"/>
      <c r="DB116" s="74"/>
      <c r="DC116" s="74"/>
      <c r="DD116" s="74"/>
      <c r="DE116" s="74"/>
      <c r="DF116" s="74"/>
      <c r="DG116" s="74"/>
      <c r="DH116" s="74"/>
      <c r="DI116" s="74"/>
      <c r="DJ116" s="74"/>
      <c r="DK116" s="74"/>
      <c r="DL116" s="74"/>
      <c r="DM116" s="74"/>
      <c r="DN116" s="74"/>
      <c r="DO116" s="74"/>
      <c r="DP116" s="74"/>
      <c r="DR116" s="74"/>
      <c r="DS116" s="74"/>
      <c r="DT116" s="74"/>
      <c r="DU116" s="74"/>
      <c r="DV116" s="74"/>
      <c r="DW116" s="74"/>
      <c r="DX116" s="74"/>
      <c r="DY116" s="74"/>
      <c r="DZ116" s="74"/>
      <c r="EA116" s="74"/>
      <c r="EB116" s="74"/>
      <c r="EC116" s="74"/>
      <c r="ED116" s="74"/>
      <c r="EE116" s="74"/>
      <c r="EF116" s="74"/>
      <c r="EG116" s="74"/>
      <c r="EH116" s="74"/>
      <c r="EI116" s="74"/>
      <c r="EJ116" s="74"/>
      <c r="EL116" s="74"/>
      <c r="EM116" s="74"/>
      <c r="EN116" s="74"/>
      <c r="EO116" s="74"/>
      <c r="EP116" s="74"/>
      <c r="EQ116" s="74"/>
      <c r="ER116" s="74"/>
      <c r="ES116" s="74"/>
      <c r="ET116" s="74"/>
      <c r="EU116" s="74"/>
      <c r="EV116" s="74"/>
      <c r="EW116" s="74"/>
      <c r="EX116" s="74"/>
      <c r="EY116" s="74"/>
      <c r="EZ116" s="74"/>
      <c r="FA116" s="74"/>
      <c r="FB116" s="74"/>
      <c r="FC116" s="74"/>
      <c r="FD116" s="74"/>
      <c r="FE116" s="74"/>
      <c r="FF116" s="74"/>
      <c r="FH116" s="24"/>
      <c r="FI116" s="24"/>
      <c r="FJ116" s="24"/>
      <c r="FK116" s="24"/>
      <c r="FL116" s="74"/>
      <c r="FM116" s="74"/>
      <c r="FN116" s="74"/>
      <c r="FO116" s="74"/>
      <c r="FP116" s="74"/>
      <c r="FQ116" s="74"/>
      <c r="FR116" s="74"/>
      <c r="FS116" s="74"/>
      <c r="FT116" s="74"/>
      <c r="FU116" s="74"/>
      <c r="FV116" s="74"/>
      <c r="FW116" s="74"/>
      <c r="FX116" s="74"/>
      <c r="FY116" s="74"/>
      <c r="FZ116" s="74"/>
      <c r="GA116" s="74"/>
      <c r="GB116" s="74"/>
      <c r="GC116" s="74"/>
      <c r="GD116" s="74"/>
      <c r="GF116" s="74"/>
      <c r="GG116" s="74"/>
      <c r="GH116" s="74"/>
      <c r="GI116" s="74"/>
      <c r="GJ116" s="74"/>
      <c r="GK116" s="74"/>
      <c r="GL116" s="74"/>
      <c r="GM116" s="74"/>
      <c r="GN116" s="74"/>
      <c r="GO116" s="74"/>
      <c r="GP116" s="74"/>
      <c r="GQ116" s="74"/>
      <c r="GR116" s="74"/>
      <c r="GS116" s="74"/>
      <c r="GT116" s="74"/>
      <c r="GU116" s="74"/>
      <c r="GV116" s="74"/>
      <c r="GW116" s="74"/>
      <c r="GX116" s="74"/>
      <c r="GZ116" s="25"/>
      <c r="HA116" s="25"/>
      <c r="HB116" s="74"/>
      <c r="HC116" s="74"/>
      <c r="HD116" s="74"/>
      <c r="HE116" s="74"/>
      <c r="HF116" s="74"/>
      <c r="HG116" s="74"/>
      <c r="HH116" s="74"/>
      <c r="HI116" s="74"/>
      <c r="HJ116" s="74"/>
      <c r="HK116" s="74"/>
      <c r="HL116" s="74"/>
      <c r="HM116" s="74"/>
      <c r="HN116" s="74"/>
      <c r="HO116" s="74"/>
      <c r="HP116" s="74"/>
      <c r="HQ116" s="74"/>
      <c r="HR116" s="74"/>
      <c r="HS116" s="74"/>
      <c r="HT116" s="74"/>
      <c r="HU116" s="74"/>
      <c r="HW116" s="74"/>
      <c r="HX116" s="74"/>
      <c r="HY116" s="74"/>
      <c r="HZ116" s="74"/>
      <c r="IA116" s="74"/>
      <c r="IB116" s="74"/>
      <c r="IC116" s="74"/>
      <c r="ID116" s="74"/>
      <c r="IE116" s="74"/>
      <c r="IF116" s="74"/>
      <c r="IG116" s="74"/>
      <c r="IH116" s="74"/>
      <c r="II116" s="74"/>
      <c r="IJ116" s="74"/>
      <c r="IK116" s="74"/>
      <c r="IL116" s="74"/>
      <c r="IM116" s="74"/>
      <c r="IN116" s="74"/>
      <c r="IO116" s="74"/>
      <c r="IP116" s="74"/>
      <c r="IQ116" s="74"/>
      <c r="IR116" s="74"/>
      <c r="IS116" s="74"/>
      <c r="IT116" s="74"/>
      <c r="IU116" s="74"/>
      <c r="IV116" s="74"/>
      <c r="IW116" s="74"/>
      <c r="IX116" s="74"/>
      <c r="IY116" s="74"/>
      <c r="IZ116" s="74"/>
      <c r="JA116" s="74"/>
      <c r="JB116" s="74"/>
      <c r="JC116" s="74"/>
      <c r="JD116" s="74"/>
      <c r="JE116" s="74"/>
      <c r="JF116" s="74"/>
      <c r="JG116" s="74"/>
      <c r="JH116" s="74"/>
      <c r="JI116" s="74"/>
      <c r="JJ116" s="74"/>
      <c r="JK116" s="74"/>
      <c r="JL116" s="74"/>
      <c r="JM116" s="74"/>
      <c r="JN116" s="74"/>
      <c r="JO116" s="74"/>
      <c r="JP116" s="74"/>
      <c r="JQ116" s="74"/>
      <c r="JR116" s="74"/>
      <c r="JS116" s="74"/>
      <c r="JT116" s="74"/>
      <c r="JU116" s="75"/>
      <c r="JV116" s="75"/>
      <c r="JW116" s="75"/>
      <c r="JX116" s="75"/>
      <c r="JY116" s="75"/>
      <c r="JZ116" s="75"/>
      <c r="KA116" s="75"/>
      <c r="KB116" s="75"/>
      <c r="KC116" s="75"/>
      <c r="KD116" s="75"/>
      <c r="KE116" s="75"/>
      <c r="KH116" s="16"/>
      <c r="KI116" s="16"/>
      <c r="KJ116" s="16"/>
      <c r="KK116" s="16"/>
      <c r="KL116" s="16"/>
      <c r="KM116" s="16"/>
      <c r="KN116" s="16"/>
    </row>
    <row r="117" spans="4:300" s="15" customFormat="1">
      <c r="D117" s="9"/>
      <c r="G117" s="74"/>
      <c r="H117" s="74"/>
      <c r="I117" s="74"/>
      <c r="J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D117" s="24"/>
      <c r="BE117" s="2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4"/>
      <c r="CS117" s="74"/>
      <c r="CT117" s="74"/>
      <c r="CU117" s="74"/>
      <c r="DA117" s="74"/>
      <c r="DB117" s="74"/>
      <c r="DC117" s="74"/>
      <c r="DD117" s="74"/>
      <c r="DE117" s="74"/>
      <c r="DF117" s="74"/>
      <c r="DG117" s="74"/>
      <c r="DH117" s="74"/>
      <c r="DI117" s="74"/>
      <c r="DJ117" s="74"/>
      <c r="DK117" s="74"/>
      <c r="DL117" s="74"/>
      <c r="DM117" s="74"/>
      <c r="DN117" s="74"/>
      <c r="DO117" s="74"/>
      <c r="DP117" s="74"/>
      <c r="DR117" s="74"/>
      <c r="DS117" s="74"/>
      <c r="DT117" s="74"/>
      <c r="DU117" s="74"/>
      <c r="DV117" s="74"/>
      <c r="DW117" s="74"/>
      <c r="DX117" s="74"/>
      <c r="DY117" s="74"/>
      <c r="DZ117" s="74"/>
      <c r="EA117" s="74"/>
      <c r="EB117" s="74"/>
      <c r="EC117" s="74"/>
      <c r="ED117" s="74"/>
      <c r="EE117" s="74"/>
      <c r="EF117" s="74"/>
      <c r="EG117" s="74"/>
      <c r="EH117" s="74"/>
      <c r="EI117" s="74"/>
      <c r="EJ117" s="74"/>
      <c r="EL117" s="74"/>
      <c r="EM117" s="74"/>
      <c r="EN117" s="74"/>
      <c r="EO117" s="74"/>
      <c r="EP117" s="74"/>
      <c r="EQ117" s="74"/>
      <c r="ER117" s="74"/>
      <c r="ES117" s="74"/>
      <c r="ET117" s="74"/>
      <c r="EU117" s="74"/>
      <c r="EV117" s="74"/>
      <c r="EW117" s="74"/>
      <c r="EX117" s="74"/>
      <c r="EY117" s="74"/>
      <c r="EZ117" s="74"/>
      <c r="FA117" s="74"/>
      <c r="FB117" s="74"/>
      <c r="FC117" s="74"/>
      <c r="FD117" s="74"/>
      <c r="FE117" s="74"/>
      <c r="FF117" s="74"/>
      <c r="FH117" s="24"/>
      <c r="FI117" s="24"/>
      <c r="FJ117" s="24"/>
      <c r="FK117" s="24"/>
      <c r="FL117" s="74"/>
      <c r="FM117" s="74"/>
      <c r="FN117" s="74"/>
      <c r="FO117" s="74"/>
      <c r="FP117" s="74"/>
      <c r="FQ117" s="74"/>
      <c r="FR117" s="74"/>
      <c r="FS117" s="74"/>
      <c r="FT117" s="74"/>
      <c r="FU117" s="74"/>
      <c r="FV117" s="74"/>
      <c r="FW117" s="74"/>
      <c r="FX117" s="74"/>
      <c r="FY117" s="74"/>
      <c r="FZ117" s="74"/>
      <c r="GA117" s="74"/>
      <c r="GB117" s="74"/>
      <c r="GC117" s="74"/>
      <c r="GD117" s="74"/>
      <c r="GF117" s="74"/>
      <c r="GG117" s="74"/>
      <c r="GH117" s="74"/>
      <c r="GI117" s="74"/>
      <c r="GJ117" s="74"/>
      <c r="GK117" s="74"/>
      <c r="GL117" s="74"/>
      <c r="GM117" s="74"/>
      <c r="GN117" s="74"/>
      <c r="GO117" s="74"/>
      <c r="GP117" s="74"/>
      <c r="GQ117" s="74"/>
      <c r="GR117" s="74"/>
      <c r="GS117" s="74"/>
      <c r="GT117" s="74"/>
      <c r="GU117" s="74"/>
      <c r="GV117" s="74"/>
      <c r="GW117" s="74"/>
      <c r="GX117" s="74"/>
      <c r="GZ117" s="25"/>
      <c r="HA117" s="25"/>
      <c r="HB117" s="74"/>
      <c r="HC117" s="74"/>
      <c r="HD117" s="74"/>
      <c r="HE117" s="74"/>
      <c r="HF117" s="74"/>
      <c r="HG117" s="74"/>
      <c r="HH117" s="74"/>
      <c r="HI117" s="74"/>
      <c r="HJ117" s="74"/>
      <c r="HK117" s="74"/>
      <c r="HL117" s="74"/>
      <c r="HM117" s="74"/>
      <c r="HN117" s="74"/>
      <c r="HO117" s="74"/>
      <c r="HP117" s="74"/>
      <c r="HQ117" s="74"/>
      <c r="HR117" s="74"/>
      <c r="HS117" s="74"/>
      <c r="HT117" s="74"/>
      <c r="HU117" s="74"/>
      <c r="HW117" s="74"/>
      <c r="HX117" s="74"/>
      <c r="HY117" s="74"/>
      <c r="HZ117" s="74"/>
      <c r="IA117" s="74"/>
      <c r="IB117" s="74"/>
      <c r="IC117" s="74"/>
      <c r="ID117" s="74"/>
      <c r="IE117" s="74"/>
      <c r="IF117" s="74"/>
      <c r="IG117" s="74"/>
      <c r="IH117" s="74"/>
      <c r="II117" s="74"/>
      <c r="IJ117" s="74"/>
      <c r="IK117" s="74"/>
      <c r="IL117" s="74"/>
      <c r="IM117" s="74"/>
      <c r="IN117" s="74"/>
      <c r="IO117" s="74"/>
      <c r="IP117" s="74"/>
      <c r="IQ117" s="74"/>
      <c r="IR117" s="74"/>
      <c r="IS117" s="74"/>
      <c r="IT117" s="74"/>
      <c r="IU117" s="74"/>
      <c r="IV117" s="74"/>
      <c r="IW117" s="74"/>
      <c r="IX117" s="74"/>
      <c r="IY117" s="74"/>
      <c r="IZ117" s="74"/>
      <c r="JA117" s="74"/>
      <c r="JB117" s="74"/>
      <c r="JC117" s="74"/>
      <c r="JD117" s="74"/>
      <c r="JE117" s="74"/>
      <c r="JF117" s="74"/>
      <c r="JG117" s="74"/>
      <c r="JH117" s="74"/>
      <c r="JI117" s="74"/>
      <c r="JJ117" s="74"/>
      <c r="JK117" s="74"/>
      <c r="JL117" s="74"/>
      <c r="JM117" s="74"/>
      <c r="JN117" s="74"/>
      <c r="JO117" s="74"/>
      <c r="JP117" s="74"/>
      <c r="JQ117" s="74"/>
      <c r="JR117" s="74"/>
      <c r="JS117" s="74"/>
      <c r="JT117" s="74"/>
      <c r="JU117" s="75"/>
      <c r="JV117" s="75"/>
      <c r="JW117" s="75"/>
      <c r="JX117" s="75"/>
      <c r="JY117" s="75"/>
      <c r="JZ117" s="75"/>
      <c r="KA117" s="75"/>
      <c r="KB117" s="75"/>
      <c r="KC117" s="75"/>
      <c r="KD117" s="75"/>
      <c r="KE117" s="75"/>
      <c r="KH117" s="16"/>
      <c r="KI117" s="16"/>
      <c r="KJ117" s="16"/>
      <c r="KK117" s="16"/>
      <c r="KL117" s="16"/>
      <c r="KM117" s="16"/>
      <c r="KN117" s="16"/>
    </row>
    <row r="118" spans="4:300" s="15" customFormat="1">
      <c r="D118" s="9"/>
      <c r="G118" s="74"/>
      <c r="H118" s="74"/>
      <c r="I118" s="74"/>
      <c r="J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G118" s="74"/>
      <c r="AH118" s="74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74"/>
      <c r="AY118" s="74"/>
      <c r="AZ118" s="74"/>
      <c r="BA118" s="74"/>
      <c r="BB118" s="74"/>
      <c r="BD118" s="24"/>
      <c r="BE118" s="24"/>
      <c r="BG118" s="74"/>
      <c r="BH118" s="74"/>
      <c r="BI118" s="74"/>
      <c r="BJ118" s="74"/>
      <c r="BK118" s="74"/>
      <c r="BL118" s="74"/>
      <c r="BM118" s="74"/>
      <c r="BN118" s="74"/>
      <c r="BO118" s="74"/>
      <c r="BP118" s="74"/>
      <c r="BQ118" s="74"/>
      <c r="BR118" s="74"/>
      <c r="BS118" s="74"/>
      <c r="BT118" s="74"/>
      <c r="BU118" s="74"/>
      <c r="BV118" s="74"/>
      <c r="BX118" s="74"/>
      <c r="BY118" s="74"/>
      <c r="BZ118" s="74"/>
      <c r="CA118" s="74"/>
      <c r="CB118" s="74"/>
      <c r="CC118" s="74"/>
      <c r="CD118" s="74"/>
      <c r="CE118" s="74"/>
      <c r="CF118" s="74"/>
      <c r="CG118" s="74"/>
      <c r="CH118" s="74"/>
      <c r="CI118" s="74"/>
      <c r="CJ118" s="74"/>
      <c r="CK118" s="74"/>
      <c r="CL118" s="74"/>
      <c r="CM118" s="74"/>
      <c r="CN118" s="74"/>
      <c r="CO118" s="74"/>
      <c r="CP118" s="74"/>
      <c r="CQ118" s="74"/>
      <c r="CR118" s="74"/>
      <c r="CS118" s="74"/>
      <c r="CT118" s="74"/>
      <c r="CU118" s="74"/>
      <c r="DA118" s="74"/>
      <c r="DB118" s="74"/>
      <c r="DC118" s="74"/>
      <c r="DD118" s="74"/>
      <c r="DE118" s="74"/>
      <c r="DF118" s="74"/>
      <c r="DG118" s="74"/>
      <c r="DH118" s="74"/>
      <c r="DI118" s="74"/>
      <c r="DJ118" s="74"/>
      <c r="DK118" s="74"/>
      <c r="DL118" s="74"/>
      <c r="DM118" s="74"/>
      <c r="DN118" s="74"/>
      <c r="DO118" s="74"/>
      <c r="DP118" s="74"/>
      <c r="DR118" s="74"/>
      <c r="DS118" s="74"/>
      <c r="DT118" s="74"/>
      <c r="DU118" s="74"/>
      <c r="DV118" s="74"/>
      <c r="DW118" s="74"/>
      <c r="DX118" s="74"/>
      <c r="DY118" s="74"/>
      <c r="DZ118" s="74"/>
      <c r="EA118" s="74"/>
      <c r="EB118" s="74"/>
      <c r="EC118" s="74"/>
      <c r="ED118" s="74"/>
      <c r="EE118" s="74"/>
      <c r="EF118" s="74"/>
      <c r="EG118" s="74"/>
      <c r="EH118" s="74"/>
      <c r="EI118" s="74"/>
      <c r="EJ118" s="74"/>
      <c r="EL118" s="74"/>
      <c r="EM118" s="74"/>
      <c r="EN118" s="74"/>
      <c r="EO118" s="74"/>
      <c r="EP118" s="74"/>
      <c r="EQ118" s="74"/>
      <c r="ER118" s="74"/>
      <c r="ES118" s="74"/>
      <c r="ET118" s="74"/>
      <c r="EU118" s="74"/>
      <c r="EV118" s="74"/>
      <c r="EW118" s="74"/>
      <c r="EX118" s="74"/>
      <c r="EY118" s="74"/>
      <c r="EZ118" s="74"/>
      <c r="FA118" s="74"/>
      <c r="FB118" s="74"/>
      <c r="FC118" s="74"/>
      <c r="FD118" s="74"/>
      <c r="FE118" s="74"/>
      <c r="FF118" s="74"/>
      <c r="FH118" s="24"/>
      <c r="FI118" s="24"/>
      <c r="FJ118" s="24"/>
      <c r="FK118" s="24"/>
      <c r="FL118" s="74"/>
      <c r="FM118" s="74"/>
      <c r="FN118" s="74"/>
      <c r="FO118" s="74"/>
      <c r="FP118" s="74"/>
      <c r="FQ118" s="74"/>
      <c r="FR118" s="74"/>
      <c r="FS118" s="74"/>
      <c r="FT118" s="74"/>
      <c r="FU118" s="74"/>
      <c r="FV118" s="74"/>
      <c r="FW118" s="74"/>
      <c r="FX118" s="74"/>
      <c r="FY118" s="74"/>
      <c r="FZ118" s="74"/>
      <c r="GA118" s="74"/>
      <c r="GB118" s="74"/>
      <c r="GC118" s="74"/>
      <c r="GD118" s="74"/>
      <c r="GF118" s="74"/>
      <c r="GG118" s="74"/>
      <c r="GH118" s="74"/>
      <c r="GI118" s="74"/>
      <c r="GJ118" s="74"/>
      <c r="GK118" s="74"/>
      <c r="GL118" s="74"/>
      <c r="GM118" s="74"/>
      <c r="GN118" s="74"/>
      <c r="GO118" s="74"/>
      <c r="GP118" s="74"/>
      <c r="GQ118" s="74"/>
      <c r="GR118" s="74"/>
      <c r="GS118" s="74"/>
      <c r="GT118" s="74"/>
      <c r="GU118" s="74"/>
      <c r="GV118" s="74"/>
      <c r="GW118" s="74"/>
      <c r="GX118" s="74"/>
      <c r="GZ118" s="25"/>
      <c r="HA118" s="25"/>
      <c r="HB118" s="74"/>
      <c r="HC118" s="74"/>
      <c r="HD118" s="74"/>
      <c r="HE118" s="74"/>
      <c r="HF118" s="74"/>
      <c r="HG118" s="74"/>
      <c r="HH118" s="74"/>
      <c r="HI118" s="74"/>
      <c r="HJ118" s="74"/>
      <c r="HK118" s="74"/>
      <c r="HL118" s="74"/>
      <c r="HM118" s="74"/>
      <c r="HN118" s="74"/>
      <c r="HO118" s="74"/>
      <c r="HP118" s="74"/>
      <c r="HQ118" s="74"/>
      <c r="HR118" s="74"/>
      <c r="HS118" s="74"/>
      <c r="HT118" s="74"/>
      <c r="HU118" s="74"/>
      <c r="HW118" s="74"/>
      <c r="HX118" s="74"/>
      <c r="HY118" s="74"/>
      <c r="HZ118" s="74"/>
      <c r="IA118" s="74"/>
      <c r="IB118" s="74"/>
      <c r="IC118" s="74"/>
      <c r="ID118" s="74"/>
      <c r="IE118" s="74"/>
      <c r="IF118" s="74"/>
      <c r="IG118" s="74"/>
      <c r="IH118" s="74"/>
      <c r="II118" s="74"/>
      <c r="IJ118" s="74"/>
      <c r="IK118" s="74"/>
      <c r="IL118" s="74"/>
      <c r="IM118" s="74"/>
      <c r="IN118" s="74"/>
      <c r="IO118" s="74"/>
      <c r="IP118" s="74"/>
      <c r="IQ118" s="74"/>
      <c r="IR118" s="74"/>
      <c r="IS118" s="74"/>
      <c r="IT118" s="74"/>
      <c r="IU118" s="74"/>
      <c r="IV118" s="74"/>
      <c r="IW118" s="74"/>
      <c r="IX118" s="74"/>
      <c r="IY118" s="74"/>
      <c r="IZ118" s="74"/>
      <c r="JA118" s="74"/>
      <c r="JB118" s="74"/>
      <c r="JC118" s="74"/>
      <c r="JD118" s="74"/>
      <c r="JE118" s="74"/>
      <c r="JF118" s="74"/>
      <c r="JG118" s="74"/>
      <c r="JH118" s="74"/>
      <c r="JI118" s="74"/>
      <c r="JJ118" s="74"/>
      <c r="JK118" s="74"/>
      <c r="JL118" s="74"/>
      <c r="JM118" s="74"/>
      <c r="JN118" s="74"/>
      <c r="JO118" s="74"/>
      <c r="JP118" s="74"/>
      <c r="JQ118" s="74"/>
      <c r="JR118" s="74"/>
      <c r="JS118" s="74"/>
      <c r="JT118" s="74"/>
      <c r="JU118" s="75"/>
      <c r="JV118" s="75"/>
      <c r="JW118" s="75"/>
      <c r="JX118" s="75"/>
      <c r="JY118" s="75"/>
      <c r="JZ118" s="75"/>
      <c r="KA118" s="75"/>
      <c r="KB118" s="75"/>
      <c r="KC118" s="75"/>
      <c r="KD118" s="75"/>
      <c r="KE118" s="75"/>
      <c r="KH118" s="16"/>
      <c r="KI118" s="16"/>
      <c r="KJ118" s="16"/>
      <c r="KK118" s="16"/>
      <c r="KL118" s="16"/>
      <c r="KM118" s="16"/>
      <c r="KN118" s="16"/>
    </row>
    <row r="119" spans="4:300" s="15" customFormat="1">
      <c r="D119" s="9"/>
      <c r="G119" s="74"/>
      <c r="H119" s="74"/>
      <c r="I119" s="74"/>
      <c r="J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D119" s="24"/>
      <c r="BE119" s="24"/>
      <c r="BG119" s="74"/>
      <c r="BH119" s="74"/>
      <c r="BI119" s="74"/>
      <c r="BJ119" s="74"/>
      <c r="BK119" s="74"/>
      <c r="BL119" s="74"/>
      <c r="BM119" s="74"/>
      <c r="BN119" s="74"/>
      <c r="BO119" s="74"/>
      <c r="BP119" s="74"/>
      <c r="BQ119" s="74"/>
      <c r="BR119" s="74"/>
      <c r="BS119" s="74"/>
      <c r="BT119" s="74"/>
      <c r="BU119" s="74"/>
      <c r="BV119" s="74"/>
      <c r="BX119" s="74"/>
      <c r="BY119" s="74"/>
      <c r="BZ119" s="74"/>
      <c r="CA119" s="74"/>
      <c r="CB119" s="74"/>
      <c r="CC119" s="74"/>
      <c r="CD119" s="74"/>
      <c r="CE119" s="74"/>
      <c r="CF119" s="74"/>
      <c r="CG119" s="74"/>
      <c r="CH119" s="74"/>
      <c r="CI119" s="74"/>
      <c r="CJ119" s="74"/>
      <c r="CK119" s="74"/>
      <c r="CL119" s="74"/>
      <c r="CM119" s="74"/>
      <c r="CN119" s="74"/>
      <c r="CO119" s="74"/>
      <c r="CP119" s="74"/>
      <c r="CQ119" s="74"/>
      <c r="CR119" s="74"/>
      <c r="CS119" s="74"/>
      <c r="CT119" s="74"/>
      <c r="CU119" s="74"/>
      <c r="DA119" s="74"/>
      <c r="DB119" s="74"/>
      <c r="DC119" s="74"/>
      <c r="DD119" s="74"/>
      <c r="DE119" s="74"/>
      <c r="DF119" s="74"/>
      <c r="DG119" s="74"/>
      <c r="DH119" s="74"/>
      <c r="DI119" s="74"/>
      <c r="DJ119" s="74"/>
      <c r="DK119" s="74"/>
      <c r="DL119" s="74"/>
      <c r="DM119" s="74"/>
      <c r="DN119" s="74"/>
      <c r="DO119" s="74"/>
      <c r="DP119" s="74"/>
      <c r="DR119" s="74"/>
      <c r="DS119" s="74"/>
      <c r="DT119" s="74"/>
      <c r="DU119" s="74"/>
      <c r="DV119" s="74"/>
      <c r="DW119" s="74"/>
      <c r="DX119" s="74"/>
      <c r="DY119" s="74"/>
      <c r="DZ119" s="74"/>
      <c r="EA119" s="74"/>
      <c r="EB119" s="74"/>
      <c r="EC119" s="74"/>
      <c r="ED119" s="74"/>
      <c r="EE119" s="74"/>
      <c r="EF119" s="74"/>
      <c r="EG119" s="74"/>
      <c r="EH119" s="74"/>
      <c r="EI119" s="74"/>
      <c r="EJ119" s="74"/>
      <c r="EL119" s="74"/>
      <c r="EM119" s="74"/>
      <c r="EN119" s="74"/>
      <c r="EO119" s="74"/>
      <c r="EP119" s="74"/>
      <c r="EQ119" s="74"/>
      <c r="ER119" s="74"/>
      <c r="ES119" s="74"/>
      <c r="ET119" s="74"/>
      <c r="EU119" s="74"/>
      <c r="EV119" s="74"/>
      <c r="EW119" s="74"/>
      <c r="EX119" s="74"/>
      <c r="EY119" s="74"/>
      <c r="EZ119" s="74"/>
      <c r="FA119" s="74"/>
      <c r="FB119" s="74"/>
      <c r="FC119" s="74"/>
      <c r="FD119" s="74"/>
      <c r="FE119" s="74"/>
      <c r="FF119" s="74"/>
      <c r="FH119" s="24"/>
      <c r="FI119" s="24"/>
      <c r="FJ119" s="24"/>
      <c r="FK119" s="24"/>
      <c r="FL119" s="74"/>
      <c r="FM119" s="74"/>
      <c r="FN119" s="74"/>
      <c r="FO119" s="74"/>
      <c r="FP119" s="74"/>
      <c r="FQ119" s="74"/>
      <c r="FR119" s="74"/>
      <c r="FS119" s="74"/>
      <c r="FT119" s="74"/>
      <c r="FU119" s="74"/>
      <c r="FV119" s="74"/>
      <c r="FW119" s="74"/>
      <c r="FX119" s="74"/>
      <c r="FY119" s="74"/>
      <c r="FZ119" s="74"/>
      <c r="GA119" s="74"/>
      <c r="GB119" s="74"/>
      <c r="GC119" s="74"/>
      <c r="GD119" s="74"/>
      <c r="GF119" s="74"/>
      <c r="GG119" s="74"/>
      <c r="GH119" s="74"/>
      <c r="GI119" s="74"/>
      <c r="GJ119" s="74"/>
      <c r="GK119" s="74"/>
      <c r="GL119" s="74"/>
      <c r="GM119" s="74"/>
      <c r="GN119" s="74"/>
      <c r="GO119" s="74"/>
      <c r="GP119" s="74"/>
      <c r="GQ119" s="74"/>
      <c r="GR119" s="74"/>
      <c r="GS119" s="74"/>
      <c r="GT119" s="74"/>
      <c r="GU119" s="74"/>
      <c r="GV119" s="74"/>
      <c r="GW119" s="74"/>
      <c r="GX119" s="74"/>
      <c r="GZ119" s="25"/>
      <c r="HA119" s="25"/>
      <c r="HB119" s="74"/>
      <c r="HC119" s="74"/>
      <c r="HD119" s="74"/>
      <c r="HE119" s="74"/>
      <c r="HF119" s="74"/>
      <c r="HG119" s="74"/>
      <c r="HH119" s="74"/>
      <c r="HI119" s="74"/>
      <c r="HJ119" s="74"/>
      <c r="HK119" s="74"/>
      <c r="HL119" s="74"/>
      <c r="HM119" s="74"/>
      <c r="HN119" s="74"/>
      <c r="HO119" s="74"/>
      <c r="HP119" s="74"/>
      <c r="HQ119" s="74"/>
      <c r="HR119" s="74"/>
      <c r="HS119" s="74"/>
      <c r="HT119" s="74"/>
      <c r="HU119" s="74"/>
      <c r="HW119" s="74"/>
      <c r="HX119" s="74"/>
      <c r="HY119" s="74"/>
      <c r="HZ119" s="74"/>
      <c r="IA119" s="74"/>
      <c r="IB119" s="74"/>
      <c r="IC119" s="74"/>
      <c r="ID119" s="74"/>
      <c r="IE119" s="74"/>
      <c r="IF119" s="74"/>
      <c r="IG119" s="74"/>
      <c r="IH119" s="74"/>
      <c r="II119" s="74"/>
      <c r="IJ119" s="74"/>
      <c r="IK119" s="74"/>
      <c r="IL119" s="74"/>
      <c r="IM119" s="74"/>
      <c r="IN119" s="74"/>
      <c r="IO119" s="74"/>
      <c r="IP119" s="74"/>
      <c r="IQ119" s="74"/>
      <c r="IR119" s="74"/>
      <c r="IS119" s="74"/>
      <c r="IT119" s="74"/>
      <c r="IU119" s="74"/>
      <c r="IV119" s="74"/>
      <c r="IW119" s="74"/>
      <c r="IX119" s="74"/>
      <c r="IY119" s="74"/>
      <c r="IZ119" s="74"/>
      <c r="JA119" s="74"/>
      <c r="JB119" s="74"/>
      <c r="JC119" s="74"/>
      <c r="JD119" s="74"/>
      <c r="JE119" s="74"/>
      <c r="JF119" s="74"/>
      <c r="JG119" s="74"/>
      <c r="JH119" s="74"/>
      <c r="JI119" s="74"/>
      <c r="JJ119" s="74"/>
      <c r="JK119" s="74"/>
      <c r="JL119" s="74"/>
      <c r="JM119" s="74"/>
      <c r="JN119" s="74"/>
      <c r="JO119" s="74"/>
      <c r="JP119" s="74"/>
      <c r="JQ119" s="74"/>
      <c r="JR119" s="74"/>
      <c r="JS119" s="74"/>
      <c r="JT119" s="74"/>
      <c r="JU119" s="75"/>
      <c r="JV119" s="75"/>
      <c r="JW119" s="75"/>
      <c r="JX119" s="75"/>
      <c r="JY119" s="75"/>
      <c r="JZ119" s="75"/>
      <c r="KA119" s="75"/>
      <c r="KB119" s="75"/>
      <c r="KC119" s="75"/>
      <c r="KD119" s="75"/>
      <c r="KE119" s="75"/>
      <c r="KH119" s="16"/>
      <c r="KI119" s="16"/>
      <c r="KJ119" s="16"/>
      <c r="KK119" s="16"/>
      <c r="KL119" s="16"/>
      <c r="KM119" s="16"/>
      <c r="KN119" s="16"/>
    </row>
    <row r="120" spans="4:300" s="15" customFormat="1">
      <c r="D120" s="9"/>
      <c r="G120" s="74"/>
      <c r="H120" s="74"/>
      <c r="I120" s="74"/>
      <c r="J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4"/>
      <c r="AT120" s="74"/>
      <c r="AU120" s="74"/>
      <c r="AV120" s="74"/>
      <c r="AW120" s="74"/>
      <c r="AX120" s="74"/>
      <c r="AY120" s="74"/>
      <c r="AZ120" s="74"/>
      <c r="BA120" s="74"/>
      <c r="BB120" s="74"/>
      <c r="BD120" s="24"/>
      <c r="BE120" s="24"/>
      <c r="BG120" s="74"/>
      <c r="BH120" s="74"/>
      <c r="BI120" s="74"/>
      <c r="BJ120" s="74"/>
      <c r="BK120" s="74"/>
      <c r="BL120" s="74"/>
      <c r="BM120" s="74"/>
      <c r="BN120" s="74"/>
      <c r="BO120" s="74"/>
      <c r="BP120" s="74"/>
      <c r="BQ120" s="74"/>
      <c r="BR120" s="74"/>
      <c r="BS120" s="74"/>
      <c r="BT120" s="74"/>
      <c r="BU120" s="74"/>
      <c r="BV120" s="74"/>
      <c r="BX120" s="74"/>
      <c r="BY120" s="74"/>
      <c r="BZ120" s="74"/>
      <c r="CA120" s="74"/>
      <c r="CB120" s="74"/>
      <c r="CC120" s="74"/>
      <c r="CD120" s="74"/>
      <c r="CE120" s="74"/>
      <c r="CF120" s="74"/>
      <c r="CG120" s="74"/>
      <c r="CH120" s="74"/>
      <c r="CI120" s="74"/>
      <c r="CJ120" s="74"/>
      <c r="CK120" s="74"/>
      <c r="CL120" s="74"/>
      <c r="CM120" s="74"/>
      <c r="CN120" s="74"/>
      <c r="CO120" s="74"/>
      <c r="CP120" s="74"/>
      <c r="CQ120" s="74"/>
      <c r="CR120" s="74"/>
      <c r="CS120" s="74"/>
      <c r="CT120" s="74"/>
      <c r="CU120" s="74"/>
      <c r="DA120" s="74"/>
      <c r="DB120" s="74"/>
      <c r="DC120" s="74"/>
      <c r="DD120" s="74"/>
      <c r="DE120" s="74"/>
      <c r="DF120" s="74"/>
      <c r="DG120" s="74"/>
      <c r="DH120" s="74"/>
      <c r="DI120" s="74"/>
      <c r="DJ120" s="74"/>
      <c r="DK120" s="74"/>
      <c r="DL120" s="74"/>
      <c r="DM120" s="74"/>
      <c r="DN120" s="74"/>
      <c r="DO120" s="74"/>
      <c r="DP120" s="74"/>
      <c r="DR120" s="74"/>
      <c r="DS120" s="74"/>
      <c r="DT120" s="74"/>
      <c r="DU120" s="74"/>
      <c r="DV120" s="74"/>
      <c r="DW120" s="74"/>
      <c r="DX120" s="74"/>
      <c r="DY120" s="74"/>
      <c r="DZ120" s="74"/>
      <c r="EA120" s="74"/>
      <c r="EB120" s="74"/>
      <c r="EC120" s="74"/>
      <c r="ED120" s="74"/>
      <c r="EE120" s="74"/>
      <c r="EF120" s="74"/>
      <c r="EG120" s="74"/>
      <c r="EH120" s="74"/>
      <c r="EI120" s="74"/>
      <c r="EJ120" s="74"/>
      <c r="EL120" s="74"/>
      <c r="EM120" s="74"/>
      <c r="EN120" s="74"/>
      <c r="EO120" s="74"/>
      <c r="EP120" s="74"/>
      <c r="EQ120" s="74"/>
      <c r="ER120" s="74"/>
      <c r="ES120" s="74"/>
      <c r="ET120" s="74"/>
      <c r="EU120" s="74"/>
      <c r="EV120" s="74"/>
      <c r="EW120" s="74"/>
      <c r="EX120" s="74"/>
      <c r="EY120" s="74"/>
      <c r="EZ120" s="74"/>
      <c r="FA120" s="74"/>
      <c r="FB120" s="74"/>
      <c r="FC120" s="74"/>
      <c r="FD120" s="74"/>
      <c r="FE120" s="74"/>
      <c r="FF120" s="74"/>
      <c r="FH120" s="24"/>
      <c r="FI120" s="24"/>
      <c r="FJ120" s="24"/>
      <c r="FK120" s="24"/>
      <c r="FL120" s="74"/>
      <c r="FM120" s="74"/>
      <c r="FN120" s="74"/>
      <c r="FO120" s="74"/>
      <c r="FP120" s="74"/>
      <c r="FQ120" s="74"/>
      <c r="FR120" s="74"/>
      <c r="FS120" s="74"/>
      <c r="FT120" s="74"/>
      <c r="FU120" s="74"/>
      <c r="FV120" s="74"/>
      <c r="FW120" s="74"/>
      <c r="FX120" s="74"/>
      <c r="FY120" s="74"/>
      <c r="FZ120" s="74"/>
      <c r="GA120" s="74"/>
      <c r="GB120" s="74"/>
      <c r="GC120" s="74"/>
      <c r="GD120" s="74"/>
      <c r="GF120" s="74"/>
      <c r="GG120" s="74"/>
      <c r="GH120" s="74"/>
      <c r="GI120" s="74"/>
      <c r="GJ120" s="74"/>
      <c r="GK120" s="74"/>
      <c r="GL120" s="74"/>
      <c r="GM120" s="74"/>
      <c r="GN120" s="74"/>
      <c r="GO120" s="74"/>
      <c r="GP120" s="74"/>
      <c r="GQ120" s="74"/>
      <c r="GR120" s="74"/>
      <c r="GS120" s="74"/>
      <c r="GT120" s="74"/>
      <c r="GU120" s="74"/>
      <c r="GV120" s="74"/>
      <c r="GW120" s="74"/>
      <c r="GX120" s="74"/>
      <c r="GZ120" s="25"/>
      <c r="HA120" s="25"/>
      <c r="HB120" s="74"/>
      <c r="HC120" s="74"/>
      <c r="HD120" s="74"/>
      <c r="HE120" s="74"/>
      <c r="HF120" s="74"/>
      <c r="HG120" s="74"/>
      <c r="HH120" s="74"/>
      <c r="HI120" s="74"/>
      <c r="HJ120" s="74"/>
      <c r="HK120" s="74"/>
      <c r="HL120" s="74"/>
      <c r="HM120" s="74"/>
      <c r="HN120" s="74"/>
      <c r="HO120" s="74"/>
      <c r="HP120" s="74"/>
      <c r="HQ120" s="74"/>
      <c r="HR120" s="74"/>
      <c r="HS120" s="74"/>
      <c r="HT120" s="74"/>
      <c r="HU120" s="74"/>
      <c r="HW120" s="74"/>
      <c r="HX120" s="74"/>
      <c r="HY120" s="74"/>
      <c r="HZ120" s="74"/>
      <c r="IA120" s="74"/>
      <c r="IB120" s="74"/>
      <c r="IC120" s="74"/>
      <c r="ID120" s="74"/>
      <c r="IE120" s="74"/>
      <c r="IF120" s="74"/>
      <c r="IG120" s="74"/>
      <c r="IH120" s="74"/>
      <c r="II120" s="74"/>
      <c r="IJ120" s="74"/>
      <c r="IK120" s="74"/>
      <c r="IL120" s="74"/>
      <c r="IM120" s="74"/>
      <c r="IN120" s="74"/>
      <c r="IO120" s="74"/>
      <c r="IP120" s="74"/>
      <c r="IQ120" s="74"/>
      <c r="IR120" s="74"/>
      <c r="IS120" s="74"/>
      <c r="IT120" s="74"/>
      <c r="IU120" s="74"/>
      <c r="IV120" s="74"/>
      <c r="IW120" s="74"/>
      <c r="IX120" s="74"/>
      <c r="IY120" s="74"/>
      <c r="IZ120" s="74"/>
      <c r="JA120" s="74"/>
      <c r="JB120" s="74"/>
      <c r="JC120" s="74"/>
      <c r="JD120" s="74"/>
      <c r="JE120" s="74"/>
      <c r="JF120" s="74"/>
      <c r="JG120" s="74"/>
      <c r="JH120" s="74"/>
      <c r="JI120" s="74"/>
      <c r="JJ120" s="74"/>
      <c r="JK120" s="74"/>
      <c r="JL120" s="74"/>
      <c r="JM120" s="74"/>
      <c r="JN120" s="74"/>
      <c r="JO120" s="74"/>
      <c r="JP120" s="74"/>
      <c r="JQ120" s="74"/>
      <c r="JR120" s="74"/>
      <c r="JS120" s="74"/>
      <c r="JT120" s="74"/>
      <c r="JU120" s="75"/>
      <c r="JV120" s="75"/>
      <c r="JW120" s="75"/>
      <c r="JX120" s="75"/>
      <c r="JY120" s="75"/>
      <c r="JZ120" s="75"/>
      <c r="KA120" s="75"/>
      <c r="KB120" s="75"/>
      <c r="KC120" s="75"/>
      <c r="KD120" s="75"/>
      <c r="KE120" s="75"/>
      <c r="KH120" s="16"/>
      <c r="KI120" s="16"/>
      <c r="KJ120" s="16"/>
      <c r="KK120" s="16"/>
      <c r="KL120" s="16"/>
      <c r="KM120" s="16"/>
      <c r="KN120" s="16"/>
    </row>
    <row r="121" spans="4:300" s="15" customFormat="1">
      <c r="D121" s="9"/>
      <c r="G121" s="74"/>
      <c r="H121" s="74"/>
      <c r="I121" s="74"/>
      <c r="J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D121" s="24"/>
      <c r="BE121" s="24"/>
      <c r="BG121" s="74"/>
      <c r="BH121" s="74"/>
      <c r="BI121" s="74"/>
      <c r="BJ121" s="74"/>
      <c r="BK121" s="74"/>
      <c r="BL121" s="74"/>
      <c r="BM121" s="74"/>
      <c r="BN121" s="74"/>
      <c r="BO121" s="74"/>
      <c r="BP121" s="74"/>
      <c r="BQ121" s="74"/>
      <c r="BR121" s="74"/>
      <c r="BS121" s="74"/>
      <c r="BT121" s="74"/>
      <c r="BU121" s="74"/>
      <c r="BV121" s="74"/>
      <c r="BX121" s="74"/>
      <c r="BY121" s="74"/>
      <c r="BZ121" s="74"/>
      <c r="CA121" s="74"/>
      <c r="CB121" s="74"/>
      <c r="CC121" s="74"/>
      <c r="CD121" s="74"/>
      <c r="CE121" s="74"/>
      <c r="CF121" s="74"/>
      <c r="CG121" s="74"/>
      <c r="CH121" s="74"/>
      <c r="CI121" s="74"/>
      <c r="CJ121" s="74"/>
      <c r="CK121" s="74"/>
      <c r="CL121" s="74"/>
      <c r="CM121" s="74"/>
      <c r="CN121" s="74"/>
      <c r="CO121" s="74"/>
      <c r="CP121" s="74"/>
      <c r="CQ121" s="74"/>
      <c r="CR121" s="74"/>
      <c r="CS121" s="74"/>
      <c r="CT121" s="74"/>
      <c r="CU121" s="74"/>
      <c r="DA121" s="74"/>
      <c r="DB121" s="74"/>
      <c r="DC121" s="74"/>
      <c r="DD121" s="74"/>
      <c r="DE121" s="74"/>
      <c r="DF121" s="74"/>
      <c r="DG121" s="74"/>
      <c r="DH121" s="74"/>
      <c r="DI121" s="74"/>
      <c r="DJ121" s="74"/>
      <c r="DK121" s="74"/>
      <c r="DL121" s="74"/>
      <c r="DM121" s="74"/>
      <c r="DN121" s="74"/>
      <c r="DO121" s="74"/>
      <c r="DP121" s="74"/>
      <c r="DR121" s="74"/>
      <c r="DS121" s="74"/>
      <c r="DT121" s="74"/>
      <c r="DU121" s="74"/>
      <c r="DV121" s="74"/>
      <c r="DW121" s="74"/>
      <c r="DX121" s="74"/>
      <c r="DY121" s="74"/>
      <c r="DZ121" s="74"/>
      <c r="EA121" s="74"/>
      <c r="EB121" s="74"/>
      <c r="EC121" s="74"/>
      <c r="ED121" s="74"/>
      <c r="EE121" s="74"/>
      <c r="EF121" s="74"/>
      <c r="EG121" s="74"/>
      <c r="EH121" s="74"/>
      <c r="EI121" s="74"/>
      <c r="EJ121" s="74"/>
      <c r="EL121" s="74"/>
      <c r="EM121" s="74"/>
      <c r="EN121" s="74"/>
      <c r="EO121" s="74"/>
      <c r="EP121" s="74"/>
      <c r="EQ121" s="74"/>
      <c r="ER121" s="74"/>
      <c r="ES121" s="74"/>
      <c r="ET121" s="74"/>
      <c r="EU121" s="74"/>
      <c r="EV121" s="74"/>
      <c r="EW121" s="74"/>
      <c r="EX121" s="74"/>
      <c r="EY121" s="74"/>
      <c r="EZ121" s="74"/>
      <c r="FA121" s="74"/>
      <c r="FB121" s="74"/>
      <c r="FC121" s="74"/>
      <c r="FD121" s="74"/>
      <c r="FE121" s="74"/>
      <c r="FF121" s="74"/>
      <c r="FH121" s="24"/>
      <c r="FI121" s="24"/>
      <c r="FJ121" s="24"/>
      <c r="FK121" s="24"/>
      <c r="FL121" s="74"/>
      <c r="FM121" s="74"/>
      <c r="FN121" s="74"/>
      <c r="FO121" s="74"/>
      <c r="FP121" s="74"/>
      <c r="FQ121" s="74"/>
      <c r="FR121" s="74"/>
      <c r="FS121" s="74"/>
      <c r="FT121" s="74"/>
      <c r="FU121" s="74"/>
      <c r="FV121" s="74"/>
      <c r="FW121" s="74"/>
      <c r="FX121" s="74"/>
      <c r="FY121" s="74"/>
      <c r="FZ121" s="74"/>
      <c r="GA121" s="74"/>
      <c r="GB121" s="74"/>
      <c r="GC121" s="74"/>
      <c r="GD121" s="74"/>
      <c r="GF121" s="74"/>
      <c r="GG121" s="74"/>
      <c r="GH121" s="74"/>
      <c r="GI121" s="74"/>
      <c r="GJ121" s="74"/>
      <c r="GK121" s="74"/>
      <c r="GL121" s="74"/>
      <c r="GM121" s="74"/>
      <c r="GN121" s="74"/>
      <c r="GO121" s="74"/>
      <c r="GP121" s="74"/>
      <c r="GQ121" s="74"/>
      <c r="GR121" s="74"/>
      <c r="GS121" s="74"/>
      <c r="GT121" s="74"/>
      <c r="GU121" s="74"/>
      <c r="GV121" s="74"/>
      <c r="GW121" s="74"/>
      <c r="GX121" s="74"/>
      <c r="GZ121" s="25"/>
      <c r="HA121" s="25"/>
      <c r="HB121" s="74"/>
      <c r="HC121" s="74"/>
      <c r="HD121" s="74"/>
      <c r="HE121" s="74"/>
      <c r="HF121" s="74"/>
      <c r="HG121" s="74"/>
      <c r="HH121" s="74"/>
      <c r="HI121" s="74"/>
      <c r="HJ121" s="74"/>
      <c r="HK121" s="74"/>
      <c r="HL121" s="74"/>
      <c r="HM121" s="74"/>
      <c r="HN121" s="74"/>
      <c r="HO121" s="74"/>
      <c r="HP121" s="74"/>
      <c r="HQ121" s="74"/>
      <c r="HR121" s="74"/>
      <c r="HS121" s="74"/>
      <c r="HT121" s="74"/>
      <c r="HU121" s="74"/>
      <c r="HW121" s="74"/>
      <c r="HX121" s="74"/>
      <c r="HY121" s="74"/>
      <c r="HZ121" s="74"/>
      <c r="IA121" s="74"/>
      <c r="IB121" s="74"/>
      <c r="IC121" s="74"/>
      <c r="ID121" s="74"/>
      <c r="IE121" s="74"/>
      <c r="IF121" s="74"/>
      <c r="IG121" s="74"/>
      <c r="IH121" s="74"/>
      <c r="II121" s="74"/>
      <c r="IJ121" s="74"/>
      <c r="IK121" s="74"/>
      <c r="IL121" s="74"/>
      <c r="IM121" s="74"/>
      <c r="IN121" s="74"/>
      <c r="IO121" s="74"/>
      <c r="IP121" s="74"/>
      <c r="IQ121" s="74"/>
      <c r="IR121" s="74"/>
      <c r="IS121" s="74"/>
      <c r="IT121" s="74"/>
      <c r="IU121" s="74"/>
      <c r="IV121" s="74"/>
      <c r="IW121" s="74"/>
      <c r="IX121" s="74"/>
      <c r="IY121" s="74"/>
      <c r="IZ121" s="74"/>
      <c r="JA121" s="74"/>
      <c r="JB121" s="74"/>
      <c r="JC121" s="74"/>
      <c r="JD121" s="74"/>
      <c r="JE121" s="74"/>
      <c r="JF121" s="74"/>
      <c r="JG121" s="74"/>
      <c r="JH121" s="74"/>
      <c r="JI121" s="74"/>
      <c r="JJ121" s="74"/>
      <c r="JK121" s="74"/>
      <c r="JL121" s="74"/>
      <c r="JM121" s="74"/>
      <c r="JN121" s="74"/>
      <c r="JO121" s="74"/>
      <c r="JP121" s="74"/>
      <c r="JQ121" s="74"/>
      <c r="JR121" s="74"/>
      <c r="JS121" s="74"/>
      <c r="JT121" s="74"/>
      <c r="JU121" s="75"/>
      <c r="JV121" s="75"/>
      <c r="JW121" s="75"/>
      <c r="JX121" s="75"/>
      <c r="JY121" s="75"/>
      <c r="JZ121" s="75"/>
      <c r="KA121" s="75"/>
      <c r="KB121" s="75"/>
      <c r="KC121" s="75"/>
      <c r="KD121" s="75"/>
      <c r="KE121" s="75"/>
      <c r="KH121" s="16"/>
      <c r="KI121" s="16"/>
      <c r="KJ121" s="16"/>
      <c r="KK121" s="16"/>
      <c r="KL121" s="16"/>
      <c r="KM121" s="16"/>
      <c r="KN121" s="16"/>
    </row>
    <row r="122" spans="4:300" s="15" customFormat="1">
      <c r="D122" s="9"/>
      <c r="G122" s="74"/>
      <c r="H122" s="74"/>
      <c r="I122" s="74"/>
      <c r="J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4"/>
      <c r="AT122" s="74"/>
      <c r="AU122" s="74"/>
      <c r="AV122" s="74"/>
      <c r="AW122" s="74"/>
      <c r="AX122" s="74"/>
      <c r="AY122" s="74"/>
      <c r="AZ122" s="74"/>
      <c r="BA122" s="74"/>
      <c r="BB122" s="74"/>
      <c r="BD122" s="24"/>
      <c r="BE122" s="24"/>
      <c r="BG122" s="74"/>
      <c r="BH122" s="74"/>
      <c r="BI122" s="74"/>
      <c r="BJ122" s="74"/>
      <c r="BK122" s="74"/>
      <c r="BL122" s="74"/>
      <c r="BM122" s="74"/>
      <c r="BN122" s="74"/>
      <c r="BO122" s="74"/>
      <c r="BP122" s="74"/>
      <c r="BQ122" s="74"/>
      <c r="BR122" s="74"/>
      <c r="BS122" s="74"/>
      <c r="BT122" s="74"/>
      <c r="BU122" s="74"/>
      <c r="BV122" s="74"/>
      <c r="BX122" s="74"/>
      <c r="BY122" s="74"/>
      <c r="BZ122" s="74"/>
      <c r="CA122" s="74"/>
      <c r="CB122" s="74"/>
      <c r="CC122" s="74"/>
      <c r="CD122" s="74"/>
      <c r="CE122" s="74"/>
      <c r="CF122" s="74"/>
      <c r="CG122" s="74"/>
      <c r="CH122" s="74"/>
      <c r="CI122" s="74"/>
      <c r="CJ122" s="74"/>
      <c r="CK122" s="74"/>
      <c r="CL122" s="74"/>
      <c r="CM122" s="74"/>
      <c r="CN122" s="74"/>
      <c r="CO122" s="74"/>
      <c r="CP122" s="74"/>
      <c r="CQ122" s="74"/>
      <c r="CR122" s="74"/>
      <c r="CS122" s="74"/>
      <c r="CT122" s="74"/>
      <c r="CU122" s="74"/>
      <c r="DA122" s="74"/>
      <c r="DB122" s="74"/>
      <c r="DC122" s="74"/>
      <c r="DD122" s="74"/>
      <c r="DE122" s="74"/>
      <c r="DF122" s="74"/>
      <c r="DG122" s="74"/>
      <c r="DH122" s="74"/>
      <c r="DI122" s="74"/>
      <c r="DJ122" s="74"/>
      <c r="DK122" s="74"/>
      <c r="DL122" s="74"/>
      <c r="DM122" s="74"/>
      <c r="DN122" s="74"/>
      <c r="DO122" s="74"/>
      <c r="DP122" s="74"/>
      <c r="DR122" s="74"/>
      <c r="DS122" s="74"/>
      <c r="DT122" s="74"/>
      <c r="DU122" s="74"/>
      <c r="DV122" s="74"/>
      <c r="DW122" s="74"/>
      <c r="DX122" s="74"/>
      <c r="DY122" s="74"/>
      <c r="DZ122" s="74"/>
      <c r="EA122" s="74"/>
      <c r="EB122" s="74"/>
      <c r="EC122" s="74"/>
      <c r="ED122" s="74"/>
      <c r="EE122" s="74"/>
      <c r="EF122" s="74"/>
      <c r="EG122" s="74"/>
      <c r="EH122" s="74"/>
      <c r="EI122" s="74"/>
      <c r="EJ122" s="74"/>
      <c r="EL122" s="74"/>
      <c r="EM122" s="74"/>
      <c r="EN122" s="74"/>
      <c r="EO122" s="74"/>
      <c r="EP122" s="74"/>
      <c r="EQ122" s="74"/>
      <c r="ER122" s="74"/>
      <c r="ES122" s="74"/>
      <c r="ET122" s="74"/>
      <c r="EU122" s="74"/>
      <c r="EV122" s="74"/>
      <c r="EW122" s="74"/>
      <c r="EX122" s="74"/>
      <c r="EY122" s="74"/>
      <c r="EZ122" s="74"/>
      <c r="FA122" s="74"/>
      <c r="FB122" s="74"/>
      <c r="FC122" s="74"/>
      <c r="FD122" s="74"/>
      <c r="FE122" s="74"/>
      <c r="FF122" s="74"/>
      <c r="FH122" s="24"/>
      <c r="FI122" s="24"/>
      <c r="FJ122" s="24"/>
      <c r="FK122" s="24"/>
      <c r="FL122" s="74"/>
      <c r="FM122" s="74"/>
      <c r="FN122" s="74"/>
      <c r="FO122" s="74"/>
      <c r="FP122" s="74"/>
      <c r="FQ122" s="74"/>
      <c r="FR122" s="74"/>
      <c r="FS122" s="74"/>
      <c r="FT122" s="74"/>
      <c r="FU122" s="74"/>
      <c r="FV122" s="74"/>
      <c r="FW122" s="74"/>
      <c r="FX122" s="74"/>
      <c r="FY122" s="74"/>
      <c r="FZ122" s="74"/>
      <c r="GA122" s="74"/>
      <c r="GB122" s="74"/>
      <c r="GC122" s="74"/>
      <c r="GD122" s="74"/>
      <c r="GF122" s="74"/>
      <c r="GG122" s="74"/>
      <c r="GH122" s="74"/>
      <c r="GI122" s="74"/>
      <c r="GJ122" s="74"/>
      <c r="GK122" s="74"/>
      <c r="GL122" s="74"/>
      <c r="GM122" s="74"/>
      <c r="GN122" s="74"/>
      <c r="GO122" s="74"/>
      <c r="GP122" s="74"/>
      <c r="GQ122" s="74"/>
      <c r="GR122" s="74"/>
      <c r="GS122" s="74"/>
      <c r="GT122" s="74"/>
      <c r="GU122" s="74"/>
      <c r="GV122" s="74"/>
      <c r="GW122" s="74"/>
      <c r="GX122" s="74"/>
      <c r="GZ122" s="25"/>
      <c r="HA122" s="25"/>
      <c r="HB122" s="74"/>
      <c r="HC122" s="74"/>
      <c r="HD122" s="74"/>
      <c r="HE122" s="74"/>
      <c r="HF122" s="74"/>
      <c r="HG122" s="74"/>
      <c r="HH122" s="74"/>
      <c r="HI122" s="74"/>
      <c r="HJ122" s="74"/>
      <c r="HK122" s="74"/>
      <c r="HL122" s="74"/>
      <c r="HM122" s="74"/>
      <c r="HN122" s="74"/>
      <c r="HO122" s="74"/>
      <c r="HP122" s="74"/>
      <c r="HQ122" s="74"/>
      <c r="HR122" s="74"/>
      <c r="HS122" s="74"/>
      <c r="HT122" s="74"/>
      <c r="HU122" s="74"/>
      <c r="HW122" s="74"/>
      <c r="HX122" s="74"/>
      <c r="HY122" s="74"/>
      <c r="HZ122" s="74"/>
      <c r="IA122" s="74"/>
      <c r="IB122" s="74"/>
      <c r="IC122" s="74"/>
      <c r="ID122" s="74"/>
      <c r="IE122" s="74"/>
      <c r="IF122" s="74"/>
      <c r="IG122" s="74"/>
      <c r="IH122" s="74"/>
      <c r="II122" s="74"/>
      <c r="IJ122" s="74"/>
      <c r="IK122" s="74"/>
      <c r="IL122" s="74"/>
      <c r="IM122" s="74"/>
      <c r="IN122" s="74"/>
      <c r="IO122" s="74"/>
      <c r="IP122" s="74"/>
      <c r="IQ122" s="74"/>
      <c r="IR122" s="74"/>
      <c r="IS122" s="74"/>
      <c r="IT122" s="74"/>
      <c r="IU122" s="74"/>
      <c r="IV122" s="74"/>
      <c r="IW122" s="74"/>
      <c r="IX122" s="74"/>
      <c r="IY122" s="74"/>
      <c r="IZ122" s="74"/>
      <c r="JA122" s="74"/>
      <c r="JB122" s="74"/>
      <c r="JC122" s="74"/>
      <c r="JD122" s="74"/>
      <c r="JE122" s="74"/>
      <c r="JF122" s="74"/>
      <c r="JG122" s="74"/>
      <c r="JH122" s="74"/>
      <c r="JI122" s="74"/>
      <c r="JJ122" s="74"/>
      <c r="JK122" s="74"/>
      <c r="JL122" s="74"/>
      <c r="JM122" s="74"/>
      <c r="JN122" s="74"/>
      <c r="JO122" s="74"/>
      <c r="JP122" s="74"/>
      <c r="JQ122" s="74"/>
      <c r="JR122" s="74"/>
      <c r="JS122" s="74"/>
      <c r="JT122" s="74"/>
      <c r="JU122" s="75"/>
      <c r="JV122" s="75"/>
      <c r="JW122" s="75"/>
      <c r="JX122" s="75"/>
      <c r="JY122" s="75"/>
      <c r="JZ122" s="75"/>
      <c r="KA122" s="75"/>
      <c r="KB122" s="75"/>
      <c r="KC122" s="75"/>
      <c r="KD122" s="75"/>
      <c r="KE122" s="75"/>
      <c r="KH122" s="16"/>
      <c r="KI122" s="16"/>
      <c r="KJ122" s="16"/>
      <c r="KK122" s="16"/>
      <c r="KL122" s="16"/>
      <c r="KM122" s="16"/>
      <c r="KN122" s="16"/>
    </row>
    <row r="123" spans="4:300" s="15" customFormat="1">
      <c r="D123" s="9"/>
      <c r="G123" s="74"/>
      <c r="H123" s="74"/>
      <c r="I123" s="74"/>
      <c r="J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D123" s="24"/>
      <c r="BE123" s="2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X123" s="74"/>
      <c r="BY123" s="74"/>
      <c r="BZ123" s="74"/>
      <c r="CA123" s="74"/>
      <c r="CB123" s="74"/>
      <c r="CC123" s="74"/>
      <c r="CD123" s="74"/>
      <c r="CE123" s="74"/>
      <c r="CF123" s="74"/>
      <c r="CG123" s="74"/>
      <c r="CH123" s="74"/>
      <c r="CI123" s="74"/>
      <c r="CJ123" s="74"/>
      <c r="CK123" s="74"/>
      <c r="CL123" s="74"/>
      <c r="CM123" s="74"/>
      <c r="CN123" s="74"/>
      <c r="CO123" s="74"/>
      <c r="CP123" s="74"/>
      <c r="CQ123" s="74"/>
      <c r="CR123" s="74"/>
      <c r="CS123" s="74"/>
      <c r="CT123" s="74"/>
      <c r="CU123" s="74"/>
      <c r="DA123" s="74"/>
      <c r="DB123" s="74"/>
      <c r="DC123" s="74"/>
      <c r="DD123" s="74"/>
      <c r="DE123" s="74"/>
      <c r="DF123" s="74"/>
      <c r="DG123" s="74"/>
      <c r="DH123" s="74"/>
      <c r="DI123" s="74"/>
      <c r="DJ123" s="74"/>
      <c r="DK123" s="74"/>
      <c r="DL123" s="74"/>
      <c r="DM123" s="74"/>
      <c r="DN123" s="74"/>
      <c r="DO123" s="74"/>
      <c r="DP123" s="74"/>
      <c r="DR123" s="74"/>
      <c r="DS123" s="74"/>
      <c r="DT123" s="74"/>
      <c r="DU123" s="74"/>
      <c r="DV123" s="74"/>
      <c r="DW123" s="74"/>
      <c r="DX123" s="74"/>
      <c r="DY123" s="74"/>
      <c r="DZ123" s="74"/>
      <c r="EA123" s="74"/>
      <c r="EB123" s="74"/>
      <c r="EC123" s="74"/>
      <c r="ED123" s="74"/>
      <c r="EE123" s="74"/>
      <c r="EF123" s="74"/>
      <c r="EG123" s="74"/>
      <c r="EH123" s="74"/>
      <c r="EI123" s="74"/>
      <c r="EJ123" s="74"/>
      <c r="EL123" s="74"/>
      <c r="EM123" s="74"/>
      <c r="EN123" s="74"/>
      <c r="EO123" s="74"/>
      <c r="EP123" s="74"/>
      <c r="EQ123" s="74"/>
      <c r="ER123" s="74"/>
      <c r="ES123" s="74"/>
      <c r="ET123" s="74"/>
      <c r="EU123" s="74"/>
      <c r="EV123" s="74"/>
      <c r="EW123" s="74"/>
      <c r="EX123" s="74"/>
      <c r="EY123" s="74"/>
      <c r="EZ123" s="74"/>
      <c r="FA123" s="74"/>
      <c r="FB123" s="74"/>
      <c r="FC123" s="74"/>
      <c r="FD123" s="74"/>
      <c r="FE123" s="74"/>
      <c r="FF123" s="74"/>
      <c r="FH123" s="24"/>
      <c r="FI123" s="24"/>
      <c r="FJ123" s="24"/>
      <c r="FK123" s="24"/>
      <c r="FL123" s="74"/>
      <c r="FM123" s="74"/>
      <c r="FN123" s="74"/>
      <c r="FO123" s="74"/>
      <c r="FP123" s="74"/>
      <c r="FQ123" s="74"/>
      <c r="FR123" s="74"/>
      <c r="FS123" s="74"/>
      <c r="FT123" s="74"/>
      <c r="FU123" s="74"/>
      <c r="FV123" s="74"/>
      <c r="FW123" s="74"/>
      <c r="FX123" s="74"/>
      <c r="FY123" s="74"/>
      <c r="FZ123" s="74"/>
      <c r="GA123" s="74"/>
      <c r="GB123" s="74"/>
      <c r="GC123" s="74"/>
      <c r="GD123" s="74"/>
      <c r="GF123" s="74"/>
      <c r="GG123" s="74"/>
      <c r="GH123" s="74"/>
      <c r="GI123" s="74"/>
      <c r="GJ123" s="74"/>
      <c r="GK123" s="74"/>
      <c r="GL123" s="74"/>
      <c r="GM123" s="74"/>
      <c r="GN123" s="74"/>
      <c r="GO123" s="74"/>
      <c r="GP123" s="74"/>
      <c r="GQ123" s="74"/>
      <c r="GR123" s="74"/>
      <c r="GS123" s="74"/>
      <c r="GT123" s="74"/>
      <c r="GU123" s="74"/>
      <c r="GV123" s="74"/>
      <c r="GW123" s="74"/>
      <c r="GX123" s="74"/>
      <c r="GZ123" s="25"/>
      <c r="HA123" s="25"/>
      <c r="HB123" s="74"/>
      <c r="HC123" s="74"/>
      <c r="HD123" s="74"/>
      <c r="HE123" s="74"/>
      <c r="HF123" s="74"/>
      <c r="HG123" s="74"/>
      <c r="HH123" s="74"/>
      <c r="HI123" s="74"/>
      <c r="HJ123" s="74"/>
      <c r="HK123" s="74"/>
      <c r="HL123" s="74"/>
      <c r="HM123" s="74"/>
      <c r="HN123" s="74"/>
      <c r="HO123" s="74"/>
      <c r="HP123" s="74"/>
      <c r="HQ123" s="74"/>
      <c r="HR123" s="74"/>
      <c r="HS123" s="74"/>
      <c r="HT123" s="74"/>
      <c r="HU123" s="74"/>
      <c r="HW123" s="74"/>
      <c r="HX123" s="74"/>
      <c r="HY123" s="74"/>
      <c r="HZ123" s="74"/>
      <c r="IA123" s="74"/>
      <c r="IB123" s="74"/>
      <c r="IC123" s="74"/>
      <c r="ID123" s="74"/>
      <c r="IE123" s="74"/>
      <c r="IF123" s="74"/>
      <c r="IG123" s="74"/>
      <c r="IH123" s="74"/>
      <c r="II123" s="74"/>
      <c r="IJ123" s="74"/>
      <c r="IK123" s="74"/>
      <c r="IL123" s="74"/>
      <c r="IM123" s="74"/>
      <c r="IN123" s="74"/>
      <c r="IO123" s="74"/>
      <c r="IP123" s="74"/>
      <c r="IQ123" s="74"/>
      <c r="IR123" s="74"/>
      <c r="IS123" s="74"/>
      <c r="IT123" s="74"/>
      <c r="IU123" s="74"/>
      <c r="IV123" s="74"/>
      <c r="IW123" s="74"/>
      <c r="IX123" s="74"/>
      <c r="IY123" s="74"/>
      <c r="IZ123" s="74"/>
      <c r="JA123" s="74"/>
      <c r="JB123" s="74"/>
      <c r="JC123" s="74"/>
      <c r="JD123" s="74"/>
      <c r="JE123" s="74"/>
      <c r="JF123" s="74"/>
      <c r="JG123" s="74"/>
      <c r="JH123" s="74"/>
      <c r="JI123" s="74"/>
      <c r="JJ123" s="74"/>
      <c r="JK123" s="74"/>
      <c r="JL123" s="74"/>
      <c r="JM123" s="74"/>
      <c r="JN123" s="74"/>
      <c r="JO123" s="74"/>
      <c r="JP123" s="74"/>
      <c r="JQ123" s="74"/>
      <c r="JR123" s="74"/>
      <c r="JS123" s="74"/>
      <c r="JT123" s="74"/>
      <c r="JU123" s="75"/>
      <c r="JV123" s="75"/>
      <c r="JW123" s="75"/>
      <c r="JX123" s="75"/>
      <c r="JY123" s="75"/>
      <c r="JZ123" s="75"/>
      <c r="KA123" s="75"/>
      <c r="KB123" s="75"/>
      <c r="KC123" s="75"/>
      <c r="KD123" s="75"/>
      <c r="KE123" s="75"/>
      <c r="KH123" s="16"/>
      <c r="KI123" s="16"/>
      <c r="KJ123" s="16"/>
      <c r="KK123" s="16"/>
      <c r="KL123" s="16"/>
      <c r="KM123" s="16"/>
      <c r="KN123" s="16"/>
    </row>
    <row r="124" spans="4:300" s="15" customFormat="1">
      <c r="D124" s="9"/>
      <c r="G124" s="74"/>
      <c r="H124" s="74"/>
      <c r="I124" s="74"/>
      <c r="J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D124" s="24"/>
      <c r="BE124" s="24"/>
      <c r="BG124" s="74"/>
      <c r="BH124" s="74"/>
      <c r="BI124" s="74"/>
      <c r="BJ124" s="74"/>
      <c r="BK124" s="74"/>
      <c r="BL124" s="74"/>
      <c r="BM124" s="74"/>
      <c r="BN124" s="74"/>
      <c r="BO124" s="74"/>
      <c r="BP124" s="74"/>
      <c r="BQ124" s="74"/>
      <c r="BR124" s="74"/>
      <c r="BS124" s="74"/>
      <c r="BT124" s="74"/>
      <c r="BU124" s="74"/>
      <c r="BV124" s="74"/>
      <c r="BX124" s="74"/>
      <c r="BY124" s="74"/>
      <c r="BZ124" s="74"/>
      <c r="CA124" s="74"/>
      <c r="CB124" s="74"/>
      <c r="CC124" s="74"/>
      <c r="CD124" s="74"/>
      <c r="CE124" s="74"/>
      <c r="CF124" s="74"/>
      <c r="CG124" s="74"/>
      <c r="CH124" s="74"/>
      <c r="CI124" s="74"/>
      <c r="CJ124" s="74"/>
      <c r="CK124" s="74"/>
      <c r="CL124" s="74"/>
      <c r="CM124" s="74"/>
      <c r="CN124" s="74"/>
      <c r="CO124" s="74"/>
      <c r="CP124" s="74"/>
      <c r="CQ124" s="74"/>
      <c r="CR124" s="74"/>
      <c r="CS124" s="74"/>
      <c r="CT124" s="74"/>
      <c r="CU124" s="74"/>
      <c r="DA124" s="74"/>
      <c r="DB124" s="74"/>
      <c r="DC124" s="74"/>
      <c r="DD124" s="74"/>
      <c r="DE124" s="74"/>
      <c r="DF124" s="74"/>
      <c r="DG124" s="74"/>
      <c r="DH124" s="74"/>
      <c r="DI124" s="74"/>
      <c r="DJ124" s="74"/>
      <c r="DK124" s="74"/>
      <c r="DL124" s="74"/>
      <c r="DM124" s="74"/>
      <c r="DN124" s="74"/>
      <c r="DO124" s="74"/>
      <c r="DP124" s="74"/>
      <c r="DR124" s="74"/>
      <c r="DS124" s="74"/>
      <c r="DT124" s="74"/>
      <c r="DU124" s="74"/>
      <c r="DV124" s="74"/>
      <c r="DW124" s="74"/>
      <c r="DX124" s="74"/>
      <c r="DY124" s="74"/>
      <c r="DZ124" s="74"/>
      <c r="EA124" s="74"/>
      <c r="EB124" s="74"/>
      <c r="EC124" s="74"/>
      <c r="ED124" s="74"/>
      <c r="EE124" s="74"/>
      <c r="EF124" s="74"/>
      <c r="EG124" s="74"/>
      <c r="EH124" s="74"/>
      <c r="EI124" s="74"/>
      <c r="EJ124" s="74"/>
      <c r="EL124" s="74"/>
      <c r="EM124" s="74"/>
      <c r="EN124" s="74"/>
      <c r="EO124" s="74"/>
      <c r="EP124" s="74"/>
      <c r="EQ124" s="74"/>
      <c r="ER124" s="74"/>
      <c r="ES124" s="74"/>
      <c r="ET124" s="74"/>
      <c r="EU124" s="74"/>
      <c r="EV124" s="74"/>
      <c r="EW124" s="74"/>
      <c r="EX124" s="74"/>
      <c r="EY124" s="74"/>
      <c r="EZ124" s="74"/>
      <c r="FA124" s="74"/>
      <c r="FB124" s="74"/>
      <c r="FC124" s="74"/>
      <c r="FD124" s="74"/>
      <c r="FE124" s="74"/>
      <c r="FF124" s="74"/>
      <c r="FH124" s="24"/>
      <c r="FI124" s="24"/>
      <c r="FJ124" s="24"/>
      <c r="FK124" s="24"/>
      <c r="FL124" s="74"/>
      <c r="FM124" s="74"/>
      <c r="FN124" s="74"/>
      <c r="FO124" s="74"/>
      <c r="FP124" s="74"/>
      <c r="FQ124" s="74"/>
      <c r="FR124" s="74"/>
      <c r="FS124" s="74"/>
      <c r="FT124" s="74"/>
      <c r="FU124" s="74"/>
      <c r="FV124" s="74"/>
      <c r="FW124" s="74"/>
      <c r="FX124" s="74"/>
      <c r="FY124" s="74"/>
      <c r="FZ124" s="74"/>
      <c r="GA124" s="74"/>
      <c r="GB124" s="74"/>
      <c r="GC124" s="74"/>
      <c r="GD124" s="74"/>
      <c r="GF124" s="74"/>
      <c r="GG124" s="74"/>
      <c r="GH124" s="74"/>
      <c r="GI124" s="74"/>
      <c r="GJ124" s="74"/>
      <c r="GK124" s="74"/>
      <c r="GL124" s="74"/>
      <c r="GM124" s="74"/>
      <c r="GN124" s="74"/>
      <c r="GO124" s="74"/>
      <c r="GP124" s="74"/>
      <c r="GQ124" s="74"/>
      <c r="GR124" s="74"/>
      <c r="GS124" s="74"/>
      <c r="GT124" s="74"/>
      <c r="GU124" s="74"/>
      <c r="GV124" s="74"/>
      <c r="GW124" s="74"/>
      <c r="GX124" s="74"/>
      <c r="GZ124" s="25"/>
      <c r="HA124" s="25"/>
      <c r="HB124" s="74"/>
      <c r="HC124" s="74"/>
      <c r="HD124" s="74"/>
      <c r="HE124" s="74"/>
      <c r="HF124" s="74"/>
      <c r="HG124" s="74"/>
      <c r="HH124" s="74"/>
      <c r="HI124" s="74"/>
      <c r="HJ124" s="74"/>
      <c r="HK124" s="74"/>
      <c r="HL124" s="74"/>
      <c r="HM124" s="74"/>
      <c r="HN124" s="74"/>
      <c r="HO124" s="74"/>
      <c r="HP124" s="74"/>
      <c r="HQ124" s="74"/>
      <c r="HR124" s="74"/>
      <c r="HS124" s="74"/>
      <c r="HT124" s="74"/>
      <c r="HU124" s="74"/>
      <c r="HW124" s="74"/>
      <c r="HX124" s="74"/>
      <c r="HY124" s="74"/>
      <c r="HZ124" s="74"/>
      <c r="IA124" s="74"/>
      <c r="IB124" s="74"/>
      <c r="IC124" s="74"/>
      <c r="ID124" s="74"/>
      <c r="IE124" s="74"/>
      <c r="IF124" s="74"/>
      <c r="IG124" s="74"/>
      <c r="IH124" s="74"/>
      <c r="II124" s="74"/>
      <c r="IJ124" s="74"/>
      <c r="IK124" s="74"/>
      <c r="IL124" s="74"/>
      <c r="IM124" s="74"/>
      <c r="IN124" s="74"/>
      <c r="IO124" s="74"/>
      <c r="IP124" s="74"/>
      <c r="IQ124" s="74"/>
      <c r="IR124" s="74"/>
      <c r="IS124" s="74"/>
      <c r="IT124" s="74"/>
      <c r="IU124" s="74"/>
      <c r="IV124" s="74"/>
      <c r="IW124" s="74"/>
      <c r="IX124" s="74"/>
      <c r="IY124" s="74"/>
      <c r="IZ124" s="74"/>
      <c r="JA124" s="74"/>
      <c r="JB124" s="74"/>
      <c r="JC124" s="74"/>
      <c r="JD124" s="74"/>
      <c r="JE124" s="74"/>
      <c r="JF124" s="74"/>
      <c r="JG124" s="74"/>
      <c r="JH124" s="74"/>
      <c r="JI124" s="74"/>
      <c r="JJ124" s="74"/>
      <c r="JK124" s="74"/>
      <c r="JL124" s="74"/>
      <c r="JM124" s="74"/>
      <c r="JN124" s="74"/>
      <c r="JO124" s="74"/>
      <c r="JP124" s="74"/>
      <c r="JQ124" s="74"/>
      <c r="JR124" s="74"/>
      <c r="JS124" s="74"/>
      <c r="JT124" s="74"/>
      <c r="JU124" s="75"/>
      <c r="JV124" s="75"/>
      <c r="JW124" s="75"/>
      <c r="JX124" s="75"/>
      <c r="JY124" s="75"/>
      <c r="JZ124" s="75"/>
      <c r="KA124" s="75"/>
      <c r="KB124" s="75"/>
      <c r="KC124" s="75"/>
      <c r="KD124" s="75"/>
      <c r="KE124" s="75"/>
      <c r="KH124" s="16"/>
      <c r="KI124" s="16"/>
      <c r="KJ124" s="16"/>
      <c r="KK124" s="16"/>
      <c r="KL124" s="16"/>
      <c r="KM124" s="16"/>
      <c r="KN124" s="16"/>
    </row>
    <row r="125" spans="4:300" s="15" customFormat="1">
      <c r="D125" s="9"/>
      <c r="G125" s="74"/>
      <c r="H125" s="74"/>
      <c r="I125" s="74"/>
      <c r="J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D125" s="24"/>
      <c r="BE125" s="2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  <c r="BV125" s="74"/>
      <c r="BX125" s="74"/>
      <c r="BY125" s="74"/>
      <c r="BZ125" s="74"/>
      <c r="CA125" s="74"/>
      <c r="CB125" s="74"/>
      <c r="CC125" s="74"/>
      <c r="CD125" s="74"/>
      <c r="CE125" s="74"/>
      <c r="CF125" s="74"/>
      <c r="CG125" s="74"/>
      <c r="CH125" s="74"/>
      <c r="CI125" s="74"/>
      <c r="CJ125" s="74"/>
      <c r="CK125" s="74"/>
      <c r="CL125" s="74"/>
      <c r="CM125" s="74"/>
      <c r="CN125" s="74"/>
      <c r="CO125" s="74"/>
      <c r="CP125" s="74"/>
      <c r="CQ125" s="74"/>
      <c r="CR125" s="74"/>
      <c r="CS125" s="74"/>
      <c r="CT125" s="74"/>
      <c r="CU125" s="74"/>
      <c r="DA125" s="74"/>
      <c r="DB125" s="74"/>
      <c r="DC125" s="74"/>
      <c r="DD125" s="74"/>
      <c r="DE125" s="74"/>
      <c r="DF125" s="74"/>
      <c r="DG125" s="74"/>
      <c r="DH125" s="74"/>
      <c r="DI125" s="74"/>
      <c r="DJ125" s="74"/>
      <c r="DK125" s="74"/>
      <c r="DL125" s="74"/>
      <c r="DM125" s="74"/>
      <c r="DN125" s="74"/>
      <c r="DO125" s="74"/>
      <c r="DP125" s="74"/>
      <c r="DR125" s="74"/>
      <c r="DS125" s="74"/>
      <c r="DT125" s="74"/>
      <c r="DU125" s="74"/>
      <c r="DV125" s="74"/>
      <c r="DW125" s="74"/>
      <c r="DX125" s="74"/>
      <c r="DY125" s="74"/>
      <c r="DZ125" s="74"/>
      <c r="EA125" s="74"/>
      <c r="EB125" s="74"/>
      <c r="EC125" s="74"/>
      <c r="ED125" s="74"/>
      <c r="EE125" s="74"/>
      <c r="EF125" s="74"/>
      <c r="EG125" s="74"/>
      <c r="EH125" s="74"/>
      <c r="EI125" s="74"/>
      <c r="EJ125" s="74"/>
      <c r="EL125" s="74"/>
      <c r="EM125" s="74"/>
      <c r="EN125" s="74"/>
      <c r="EO125" s="74"/>
      <c r="EP125" s="74"/>
      <c r="EQ125" s="74"/>
      <c r="ER125" s="74"/>
      <c r="ES125" s="74"/>
      <c r="ET125" s="74"/>
      <c r="EU125" s="74"/>
      <c r="EV125" s="74"/>
      <c r="EW125" s="74"/>
      <c r="EX125" s="74"/>
      <c r="EY125" s="74"/>
      <c r="EZ125" s="74"/>
      <c r="FA125" s="74"/>
      <c r="FB125" s="74"/>
      <c r="FC125" s="74"/>
      <c r="FD125" s="74"/>
      <c r="FE125" s="74"/>
      <c r="FF125" s="74"/>
      <c r="FH125" s="24"/>
      <c r="FI125" s="24"/>
      <c r="FJ125" s="24"/>
      <c r="FK125" s="24"/>
      <c r="FL125" s="74"/>
      <c r="FM125" s="74"/>
      <c r="FN125" s="74"/>
      <c r="FO125" s="74"/>
      <c r="FP125" s="74"/>
      <c r="FQ125" s="74"/>
      <c r="FR125" s="74"/>
      <c r="FS125" s="74"/>
      <c r="FT125" s="74"/>
      <c r="FU125" s="74"/>
      <c r="FV125" s="74"/>
      <c r="FW125" s="74"/>
      <c r="FX125" s="74"/>
      <c r="FY125" s="74"/>
      <c r="FZ125" s="74"/>
      <c r="GA125" s="74"/>
      <c r="GB125" s="74"/>
      <c r="GC125" s="74"/>
      <c r="GD125" s="74"/>
      <c r="GF125" s="74"/>
      <c r="GG125" s="74"/>
      <c r="GH125" s="74"/>
      <c r="GI125" s="74"/>
      <c r="GJ125" s="74"/>
      <c r="GK125" s="74"/>
      <c r="GL125" s="74"/>
      <c r="GM125" s="74"/>
      <c r="GN125" s="74"/>
      <c r="GO125" s="74"/>
      <c r="GP125" s="74"/>
      <c r="GQ125" s="74"/>
      <c r="GR125" s="74"/>
      <c r="GS125" s="74"/>
      <c r="GT125" s="74"/>
      <c r="GU125" s="74"/>
      <c r="GV125" s="74"/>
      <c r="GW125" s="74"/>
      <c r="GX125" s="74"/>
      <c r="GZ125" s="25"/>
      <c r="HA125" s="25"/>
      <c r="HB125" s="74"/>
      <c r="HC125" s="74"/>
      <c r="HD125" s="74"/>
      <c r="HE125" s="74"/>
      <c r="HF125" s="74"/>
      <c r="HG125" s="74"/>
      <c r="HH125" s="74"/>
      <c r="HI125" s="74"/>
      <c r="HJ125" s="74"/>
      <c r="HK125" s="74"/>
      <c r="HL125" s="74"/>
      <c r="HM125" s="74"/>
      <c r="HN125" s="74"/>
      <c r="HO125" s="74"/>
      <c r="HP125" s="74"/>
      <c r="HQ125" s="74"/>
      <c r="HR125" s="74"/>
      <c r="HS125" s="74"/>
      <c r="HT125" s="74"/>
      <c r="HU125" s="74"/>
      <c r="HW125" s="74"/>
      <c r="HX125" s="74"/>
      <c r="HY125" s="74"/>
      <c r="HZ125" s="74"/>
      <c r="IA125" s="74"/>
      <c r="IB125" s="74"/>
      <c r="IC125" s="74"/>
      <c r="ID125" s="74"/>
      <c r="IE125" s="74"/>
      <c r="IF125" s="74"/>
      <c r="IG125" s="74"/>
      <c r="IH125" s="74"/>
      <c r="II125" s="74"/>
      <c r="IJ125" s="74"/>
      <c r="IK125" s="74"/>
      <c r="IL125" s="74"/>
      <c r="IM125" s="74"/>
      <c r="IN125" s="74"/>
      <c r="IO125" s="74"/>
      <c r="IP125" s="74"/>
      <c r="IQ125" s="74"/>
      <c r="IR125" s="74"/>
      <c r="IS125" s="74"/>
      <c r="IT125" s="74"/>
      <c r="IU125" s="74"/>
      <c r="IV125" s="74"/>
      <c r="IW125" s="74"/>
      <c r="IX125" s="74"/>
      <c r="IY125" s="74"/>
      <c r="IZ125" s="74"/>
      <c r="JA125" s="74"/>
      <c r="JB125" s="74"/>
      <c r="JC125" s="74"/>
      <c r="JD125" s="74"/>
      <c r="JE125" s="74"/>
      <c r="JF125" s="74"/>
      <c r="JG125" s="74"/>
      <c r="JH125" s="74"/>
      <c r="JI125" s="74"/>
      <c r="JJ125" s="74"/>
      <c r="JK125" s="74"/>
      <c r="JL125" s="74"/>
      <c r="JM125" s="74"/>
      <c r="JN125" s="74"/>
      <c r="JO125" s="74"/>
      <c r="JP125" s="74"/>
      <c r="JQ125" s="74"/>
      <c r="JR125" s="74"/>
      <c r="JS125" s="74"/>
      <c r="JT125" s="74"/>
      <c r="JU125" s="75"/>
      <c r="JV125" s="75"/>
      <c r="JW125" s="75"/>
      <c r="JX125" s="75"/>
      <c r="JY125" s="75"/>
      <c r="JZ125" s="75"/>
      <c r="KA125" s="75"/>
      <c r="KB125" s="75"/>
      <c r="KC125" s="75"/>
      <c r="KD125" s="75"/>
      <c r="KE125" s="75"/>
      <c r="KH125" s="16"/>
      <c r="KI125" s="16"/>
      <c r="KJ125" s="16"/>
      <c r="KK125" s="16"/>
      <c r="KL125" s="16"/>
      <c r="KM125" s="16"/>
      <c r="KN125" s="16"/>
    </row>
    <row r="126" spans="4:300" s="15" customFormat="1">
      <c r="D126" s="9"/>
      <c r="G126" s="74"/>
      <c r="H126" s="74"/>
      <c r="I126" s="74"/>
      <c r="J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74"/>
      <c r="AY126" s="74"/>
      <c r="AZ126" s="74"/>
      <c r="BA126" s="74"/>
      <c r="BB126" s="74"/>
      <c r="BD126" s="24"/>
      <c r="BE126" s="24"/>
      <c r="BG126" s="74"/>
      <c r="BH126" s="74"/>
      <c r="BI126" s="74"/>
      <c r="BJ126" s="74"/>
      <c r="BK126" s="74"/>
      <c r="BL126" s="74"/>
      <c r="BM126" s="74"/>
      <c r="BN126" s="74"/>
      <c r="BO126" s="74"/>
      <c r="BP126" s="74"/>
      <c r="BQ126" s="74"/>
      <c r="BR126" s="74"/>
      <c r="BS126" s="74"/>
      <c r="BT126" s="74"/>
      <c r="BU126" s="74"/>
      <c r="BV126" s="74"/>
      <c r="BX126" s="74"/>
      <c r="BY126" s="74"/>
      <c r="BZ126" s="74"/>
      <c r="CA126" s="74"/>
      <c r="CB126" s="74"/>
      <c r="CC126" s="74"/>
      <c r="CD126" s="74"/>
      <c r="CE126" s="74"/>
      <c r="CF126" s="74"/>
      <c r="CG126" s="74"/>
      <c r="CH126" s="74"/>
      <c r="CI126" s="74"/>
      <c r="CJ126" s="74"/>
      <c r="CK126" s="74"/>
      <c r="CL126" s="74"/>
      <c r="CM126" s="74"/>
      <c r="CN126" s="74"/>
      <c r="CO126" s="74"/>
      <c r="CP126" s="74"/>
      <c r="CQ126" s="74"/>
      <c r="CR126" s="74"/>
      <c r="CS126" s="74"/>
      <c r="CT126" s="74"/>
      <c r="CU126" s="74"/>
      <c r="DA126" s="74"/>
      <c r="DB126" s="74"/>
      <c r="DC126" s="74"/>
      <c r="DD126" s="74"/>
      <c r="DE126" s="74"/>
      <c r="DF126" s="74"/>
      <c r="DG126" s="74"/>
      <c r="DH126" s="74"/>
      <c r="DI126" s="74"/>
      <c r="DJ126" s="74"/>
      <c r="DK126" s="74"/>
      <c r="DL126" s="74"/>
      <c r="DM126" s="74"/>
      <c r="DN126" s="74"/>
      <c r="DO126" s="74"/>
      <c r="DP126" s="74"/>
      <c r="DR126" s="74"/>
      <c r="DS126" s="74"/>
      <c r="DT126" s="74"/>
      <c r="DU126" s="74"/>
      <c r="DV126" s="74"/>
      <c r="DW126" s="74"/>
      <c r="DX126" s="74"/>
      <c r="DY126" s="74"/>
      <c r="DZ126" s="74"/>
      <c r="EA126" s="74"/>
      <c r="EB126" s="74"/>
      <c r="EC126" s="74"/>
      <c r="ED126" s="74"/>
      <c r="EE126" s="74"/>
      <c r="EF126" s="74"/>
      <c r="EG126" s="74"/>
      <c r="EH126" s="74"/>
      <c r="EI126" s="74"/>
      <c r="EJ126" s="74"/>
      <c r="EL126" s="74"/>
      <c r="EM126" s="74"/>
      <c r="EN126" s="74"/>
      <c r="EO126" s="74"/>
      <c r="EP126" s="74"/>
      <c r="EQ126" s="74"/>
      <c r="ER126" s="74"/>
      <c r="ES126" s="74"/>
      <c r="ET126" s="74"/>
      <c r="EU126" s="74"/>
      <c r="EV126" s="74"/>
      <c r="EW126" s="74"/>
      <c r="EX126" s="74"/>
      <c r="EY126" s="74"/>
      <c r="EZ126" s="74"/>
      <c r="FA126" s="74"/>
      <c r="FB126" s="74"/>
      <c r="FC126" s="74"/>
      <c r="FD126" s="74"/>
      <c r="FE126" s="74"/>
      <c r="FF126" s="74"/>
      <c r="FH126" s="24"/>
      <c r="FI126" s="24"/>
      <c r="FJ126" s="24"/>
      <c r="FK126" s="24"/>
      <c r="FL126" s="74"/>
      <c r="FM126" s="74"/>
      <c r="FN126" s="74"/>
      <c r="FO126" s="74"/>
      <c r="FP126" s="74"/>
      <c r="FQ126" s="74"/>
      <c r="FR126" s="74"/>
      <c r="FS126" s="74"/>
      <c r="FT126" s="74"/>
      <c r="FU126" s="74"/>
      <c r="FV126" s="74"/>
      <c r="FW126" s="74"/>
      <c r="FX126" s="74"/>
      <c r="FY126" s="74"/>
      <c r="FZ126" s="74"/>
      <c r="GA126" s="74"/>
      <c r="GB126" s="74"/>
      <c r="GC126" s="74"/>
      <c r="GD126" s="74"/>
      <c r="GF126" s="74"/>
      <c r="GG126" s="74"/>
      <c r="GH126" s="74"/>
      <c r="GI126" s="74"/>
      <c r="GJ126" s="74"/>
      <c r="GK126" s="74"/>
      <c r="GL126" s="74"/>
      <c r="GM126" s="74"/>
      <c r="GN126" s="74"/>
      <c r="GO126" s="74"/>
      <c r="GP126" s="74"/>
      <c r="GQ126" s="74"/>
      <c r="GR126" s="74"/>
      <c r="GS126" s="74"/>
      <c r="GT126" s="74"/>
      <c r="GU126" s="74"/>
      <c r="GV126" s="74"/>
      <c r="GW126" s="74"/>
      <c r="GX126" s="74"/>
      <c r="GZ126" s="25"/>
      <c r="HA126" s="25"/>
      <c r="HB126" s="74"/>
      <c r="HC126" s="74"/>
      <c r="HD126" s="74"/>
      <c r="HE126" s="74"/>
      <c r="HF126" s="74"/>
      <c r="HG126" s="74"/>
      <c r="HH126" s="74"/>
      <c r="HI126" s="74"/>
      <c r="HJ126" s="74"/>
      <c r="HK126" s="74"/>
      <c r="HL126" s="74"/>
      <c r="HM126" s="74"/>
      <c r="HN126" s="74"/>
      <c r="HO126" s="74"/>
      <c r="HP126" s="74"/>
      <c r="HQ126" s="74"/>
      <c r="HR126" s="74"/>
      <c r="HS126" s="74"/>
      <c r="HT126" s="74"/>
      <c r="HU126" s="74"/>
      <c r="HW126" s="74"/>
      <c r="HX126" s="74"/>
      <c r="HY126" s="74"/>
      <c r="HZ126" s="74"/>
      <c r="IA126" s="74"/>
      <c r="IB126" s="74"/>
      <c r="IC126" s="74"/>
      <c r="ID126" s="74"/>
      <c r="IE126" s="74"/>
      <c r="IF126" s="74"/>
      <c r="IG126" s="74"/>
      <c r="IH126" s="74"/>
      <c r="II126" s="74"/>
      <c r="IJ126" s="74"/>
      <c r="IK126" s="74"/>
      <c r="IL126" s="74"/>
      <c r="IM126" s="74"/>
      <c r="IN126" s="74"/>
      <c r="IO126" s="74"/>
      <c r="IP126" s="74"/>
      <c r="IQ126" s="74"/>
      <c r="IR126" s="74"/>
      <c r="IS126" s="74"/>
      <c r="IT126" s="74"/>
      <c r="IU126" s="74"/>
      <c r="IV126" s="74"/>
      <c r="IW126" s="74"/>
      <c r="IX126" s="74"/>
      <c r="IY126" s="74"/>
      <c r="IZ126" s="74"/>
      <c r="JA126" s="74"/>
      <c r="JB126" s="74"/>
      <c r="JC126" s="74"/>
      <c r="JD126" s="74"/>
      <c r="JE126" s="74"/>
      <c r="JF126" s="74"/>
      <c r="JG126" s="74"/>
      <c r="JH126" s="74"/>
      <c r="JI126" s="74"/>
      <c r="JJ126" s="74"/>
      <c r="JK126" s="74"/>
      <c r="JL126" s="74"/>
      <c r="JM126" s="74"/>
      <c r="JN126" s="74"/>
      <c r="JO126" s="74"/>
      <c r="JP126" s="74"/>
      <c r="JQ126" s="74"/>
      <c r="JR126" s="74"/>
      <c r="JS126" s="74"/>
      <c r="JT126" s="74"/>
      <c r="JU126" s="75"/>
      <c r="JV126" s="75"/>
      <c r="JW126" s="75"/>
      <c r="JX126" s="75"/>
      <c r="JY126" s="75"/>
      <c r="JZ126" s="75"/>
      <c r="KA126" s="75"/>
      <c r="KB126" s="75"/>
      <c r="KC126" s="75"/>
      <c r="KD126" s="75"/>
      <c r="KE126" s="75"/>
      <c r="KH126" s="16"/>
      <c r="KI126" s="16"/>
      <c r="KJ126" s="16"/>
      <c r="KK126" s="16"/>
      <c r="KL126" s="16"/>
      <c r="KM126" s="16"/>
      <c r="KN126" s="16"/>
    </row>
  </sheetData>
  <mergeCells count="2">
    <mergeCell ref="A4:A8"/>
    <mergeCell ref="A14:A18"/>
  </mergeCells>
  <phoneticPr fontId="3" type="noConversion"/>
  <conditionalFormatting sqref="BN4:BW5 DH4:DQ5 EO4:FR5 FV4:GE5 GI4:HA5 HE4:IV5 CA4:DD5 DU4:EK5 F4:BJ5 AS7:AY7 F7:AM8 AS8:AW8 P44:R44 IW16:JR18 CZ33 DB33 G32:KE32 G31:HM31 HO31:ID31 IM31:KE31 G26:KE30">
    <cfRule type="cellIs" dxfId="213" priority="320" operator="equal">
      <formula>"m"</formula>
    </cfRule>
    <cfRule type="cellIs" dxfId="212" priority="321" operator="greaterThan">
      <formula>0</formula>
    </cfRule>
  </conditionalFormatting>
  <conditionalFormatting sqref="F14:W14 F6:BJ6 BN6:BW7 CA7:DD7 DH6:DQ7 DU6:EK7 EO6:FR7 FV6:GE7 GI6:HA7 HE6:IV7 DU8:IV8 AZ7:BJ7 AX8:DQ8 AA14:AQ14 AU14:BN14 BR14:CF14 CJ14:DU14 DY14:ES14 EW14:FV14 FZ14:HM14 HQ14:IV14 CA6:CP6 CT6:DD6">
    <cfRule type="cellIs" dxfId="211" priority="318" operator="equal">
      <formula>"m"</formula>
    </cfRule>
    <cfRule type="cellIs" dxfId="210" priority="319" operator="greaterThan">
      <formula>0</formula>
    </cfRule>
  </conditionalFormatting>
  <conditionalFormatting sqref="DC16:DL16 AA16:BN16 BR16:CF16 CJ16:CY16 F16:W17 AU17:CF17 EW16:FV16 FZ16:GO16 GS16:HM16 CJ17:DL17 AA17:AQ17 F18:GO18 DP16:ES17 GT18:IV18 HQ16:IV17 EW17:HM17 F15:JR15">
    <cfRule type="cellIs" dxfId="209" priority="316" operator="equal">
      <formula>"m"</formula>
    </cfRule>
    <cfRule type="cellIs" dxfId="208" priority="317" operator="greaterThan">
      <formula>0</formula>
    </cfRule>
  </conditionalFormatting>
  <conditionalFormatting sqref="F19:IV19">
    <cfRule type="cellIs" dxfId="207" priority="314" operator="equal">
      <formula>"m"</formula>
    </cfRule>
    <cfRule type="cellIs" dxfId="206" priority="315" operator="greaterThan">
      <formula>0</formula>
    </cfRule>
  </conditionalFormatting>
  <conditionalFormatting sqref="BK4:BM4">
    <cfRule type="cellIs" dxfId="205" priority="296" operator="equal">
      <formula>"m"</formula>
    </cfRule>
    <cfRule type="cellIs" dxfId="204" priority="297" operator="greaterThan">
      <formula>0</formula>
    </cfRule>
  </conditionalFormatting>
  <conditionalFormatting sqref="BK6:BM7">
    <cfRule type="cellIs" dxfId="203" priority="294" operator="equal">
      <formula>"m"</formula>
    </cfRule>
    <cfRule type="cellIs" dxfId="202" priority="295" operator="greaterThan">
      <formula>0</formula>
    </cfRule>
  </conditionalFormatting>
  <conditionalFormatting sqref="BX4:BZ4">
    <cfRule type="cellIs" dxfId="201" priority="292" operator="equal">
      <formula>"m"</formula>
    </cfRule>
    <cfRule type="cellIs" dxfId="200" priority="293" operator="greaterThan">
      <formula>0</formula>
    </cfRule>
  </conditionalFormatting>
  <conditionalFormatting sqref="BX6:BZ7">
    <cfRule type="cellIs" dxfId="199" priority="290" operator="equal">
      <formula>"m"</formula>
    </cfRule>
    <cfRule type="cellIs" dxfId="198" priority="291" operator="greaterThan">
      <formula>0</formula>
    </cfRule>
  </conditionalFormatting>
  <conditionalFormatting sqref="DE4:DG4">
    <cfRule type="cellIs" dxfId="197" priority="288" operator="equal">
      <formula>"m"</formula>
    </cfRule>
    <cfRule type="cellIs" dxfId="196" priority="289" operator="greaterThan">
      <formula>0</formula>
    </cfRule>
  </conditionalFormatting>
  <conditionalFormatting sqref="DE6:DG7">
    <cfRule type="cellIs" dxfId="195" priority="286" operator="equal">
      <formula>"m"</formula>
    </cfRule>
    <cfRule type="cellIs" dxfId="194" priority="287" operator="greaterThan">
      <formula>0</formula>
    </cfRule>
  </conditionalFormatting>
  <conditionalFormatting sqref="DR4:DT5">
    <cfRule type="cellIs" dxfId="193" priority="284" operator="equal">
      <formula>"m"</formula>
    </cfRule>
    <cfRule type="cellIs" dxfId="192" priority="285" operator="greaterThan">
      <formula>0</formula>
    </cfRule>
  </conditionalFormatting>
  <conditionalFormatting sqref="DR6:DT7">
    <cfRule type="cellIs" dxfId="191" priority="282" operator="equal">
      <formula>"m"</formula>
    </cfRule>
    <cfRule type="cellIs" dxfId="190" priority="283" operator="greaterThan">
      <formula>0</formula>
    </cfRule>
  </conditionalFormatting>
  <conditionalFormatting sqref="EL4:EN4">
    <cfRule type="cellIs" dxfId="189" priority="280" operator="equal">
      <formula>"m"</formula>
    </cfRule>
    <cfRule type="cellIs" dxfId="188" priority="281" operator="greaterThan">
      <formula>0</formula>
    </cfRule>
  </conditionalFormatting>
  <conditionalFormatting sqref="EL6:EN7">
    <cfRule type="cellIs" dxfId="187" priority="278" operator="equal">
      <formula>"m"</formula>
    </cfRule>
    <cfRule type="cellIs" dxfId="186" priority="279" operator="greaterThan">
      <formula>0</formula>
    </cfRule>
  </conditionalFormatting>
  <conditionalFormatting sqref="FS4:FU4">
    <cfRule type="cellIs" dxfId="185" priority="276" operator="equal">
      <formula>"m"</formula>
    </cfRule>
    <cfRule type="cellIs" dxfId="184" priority="277" operator="greaterThan">
      <formula>0</formula>
    </cfRule>
  </conditionalFormatting>
  <conditionalFormatting sqref="FS6:FU7">
    <cfRule type="cellIs" dxfId="183" priority="274" operator="equal">
      <formula>"m"</formula>
    </cfRule>
    <cfRule type="cellIs" dxfId="182" priority="275" operator="greaterThan">
      <formula>0</formula>
    </cfRule>
  </conditionalFormatting>
  <conditionalFormatting sqref="GF4:GH4">
    <cfRule type="cellIs" dxfId="181" priority="272" operator="equal">
      <formula>"m"</formula>
    </cfRule>
    <cfRule type="cellIs" dxfId="180" priority="273" operator="greaterThan">
      <formula>0</formula>
    </cfRule>
  </conditionalFormatting>
  <conditionalFormatting sqref="GF6:GH7">
    <cfRule type="cellIs" dxfId="179" priority="270" operator="equal">
      <formula>"m"</formula>
    </cfRule>
    <cfRule type="cellIs" dxfId="178" priority="271" operator="greaterThan">
      <formula>0</formula>
    </cfRule>
  </conditionalFormatting>
  <conditionalFormatting sqref="HB4:HD4">
    <cfRule type="cellIs" dxfId="177" priority="268" operator="equal">
      <formula>"m"</formula>
    </cfRule>
    <cfRule type="cellIs" dxfId="176" priority="269" operator="greaterThan">
      <formula>0</formula>
    </cfRule>
  </conditionalFormatting>
  <conditionalFormatting sqref="HB6:HD7">
    <cfRule type="cellIs" dxfId="175" priority="266" operator="equal">
      <formula>"m"</formula>
    </cfRule>
    <cfRule type="cellIs" dxfId="174" priority="267" operator="greaterThan">
      <formula>0</formula>
    </cfRule>
  </conditionalFormatting>
  <conditionalFormatting sqref="BK5:BM5">
    <cfRule type="cellIs" dxfId="173" priority="264" operator="equal">
      <formula>"m"</formula>
    </cfRule>
    <cfRule type="cellIs" dxfId="172" priority="265" operator="greaterThan">
      <formula>0</formula>
    </cfRule>
  </conditionalFormatting>
  <conditionalFormatting sqref="BX5:BZ5">
    <cfRule type="cellIs" dxfId="171" priority="262" operator="equal">
      <formula>"m"</formula>
    </cfRule>
    <cfRule type="cellIs" dxfId="170" priority="263" operator="greaterThan">
      <formula>0</formula>
    </cfRule>
  </conditionalFormatting>
  <conditionalFormatting sqref="DE5:DG5">
    <cfRule type="cellIs" dxfId="169" priority="260" operator="equal">
      <formula>"m"</formula>
    </cfRule>
    <cfRule type="cellIs" dxfId="168" priority="261" operator="greaterThan">
      <formula>0</formula>
    </cfRule>
  </conditionalFormatting>
  <conditionalFormatting sqref="EL5:EN5">
    <cfRule type="cellIs" dxfId="167" priority="258" operator="equal">
      <formula>"m"</formula>
    </cfRule>
    <cfRule type="cellIs" dxfId="166" priority="259" operator="greaterThan">
      <formula>0</formula>
    </cfRule>
  </conditionalFormatting>
  <conditionalFormatting sqref="FS5:FU5">
    <cfRule type="cellIs" dxfId="165" priority="256" operator="equal">
      <formula>"m"</formula>
    </cfRule>
    <cfRule type="cellIs" dxfId="164" priority="257" operator="greaterThan">
      <formula>0</formula>
    </cfRule>
  </conditionalFormatting>
  <conditionalFormatting sqref="GF5:GH5">
    <cfRule type="cellIs" dxfId="163" priority="254" operator="equal">
      <formula>"m"</formula>
    </cfRule>
    <cfRule type="cellIs" dxfId="162" priority="255" operator="greaterThan">
      <formula>0</formula>
    </cfRule>
  </conditionalFormatting>
  <conditionalFormatting sqref="HB5:HD5">
    <cfRule type="cellIs" dxfId="161" priority="252" operator="equal">
      <formula>"m"</formula>
    </cfRule>
    <cfRule type="cellIs" dxfId="160" priority="253" operator="greaterThan">
      <formula>0</formula>
    </cfRule>
  </conditionalFormatting>
  <conditionalFormatting sqref="DR8:DT8">
    <cfRule type="cellIs" dxfId="159" priority="250" operator="equal">
      <formula>"m"</formula>
    </cfRule>
    <cfRule type="cellIs" dxfId="158" priority="251" operator="greaterThan">
      <formula>0</formula>
    </cfRule>
  </conditionalFormatting>
  <conditionalFormatting sqref="AN7:AR7">
    <cfRule type="cellIs" dxfId="157" priority="248" operator="equal">
      <formula>"m"</formula>
    </cfRule>
    <cfRule type="cellIs" dxfId="156" priority="249" operator="greaterThan">
      <formula>0</formula>
    </cfRule>
  </conditionalFormatting>
  <conditionalFormatting sqref="AN8:AR8">
    <cfRule type="cellIs" dxfId="155" priority="246" operator="equal">
      <formula>"m"</formula>
    </cfRule>
    <cfRule type="cellIs" dxfId="154" priority="247" operator="greaterThan">
      <formula>0</formula>
    </cfRule>
  </conditionalFormatting>
  <conditionalFormatting sqref="CZ16:DB16">
    <cfRule type="cellIs" dxfId="153" priority="244" operator="equal">
      <formula>"m"</formula>
    </cfRule>
    <cfRule type="cellIs" dxfId="152" priority="245" operator="greaterThan">
      <formula>0</formula>
    </cfRule>
  </conditionalFormatting>
  <conditionalFormatting sqref="IW4:JC5">
    <cfRule type="cellIs" dxfId="151" priority="242" operator="equal">
      <formula>"m"</formula>
    </cfRule>
    <cfRule type="cellIs" dxfId="150" priority="243" operator="greaterThan">
      <formula>0</formula>
    </cfRule>
  </conditionalFormatting>
  <conditionalFormatting sqref="IW6:JC8">
    <cfRule type="cellIs" dxfId="149" priority="240" operator="equal">
      <formula>"m"</formula>
    </cfRule>
    <cfRule type="cellIs" dxfId="148" priority="241" operator="greaterThan">
      <formula>0</formula>
    </cfRule>
  </conditionalFormatting>
  <conditionalFormatting sqref="JD4:JE5">
    <cfRule type="cellIs" dxfId="147" priority="238" operator="equal">
      <formula>"m"</formula>
    </cfRule>
    <cfRule type="cellIs" dxfId="146" priority="239" operator="greaterThan">
      <formula>0</formula>
    </cfRule>
  </conditionalFormatting>
  <conditionalFormatting sqref="JD6:JE8">
    <cfRule type="cellIs" dxfId="145" priority="236" operator="equal">
      <formula>"m"</formula>
    </cfRule>
    <cfRule type="cellIs" dxfId="144" priority="237" operator="greaterThan">
      <formula>0</formula>
    </cfRule>
  </conditionalFormatting>
  <conditionalFormatting sqref="JF4:JR5">
    <cfRule type="cellIs" dxfId="143" priority="234" operator="equal">
      <formula>"m"</formula>
    </cfRule>
    <cfRule type="cellIs" dxfId="142" priority="235" operator="greaterThan">
      <formula>0</formula>
    </cfRule>
  </conditionalFormatting>
  <conditionalFormatting sqref="JF6:JR7 JF8:JH8 JN8:JR8">
    <cfRule type="cellIs" dxfId="141" priority="232" operator="equal">
      <formula>"m"</formula>
    </cfRule>
    <cfRule type="cellIs" dxfId="140" priority="233" operator="greaterThan">
      <formula>0</formula>
    </cfRule>
  </conditionalFormatting>
  <conditionalFormatting sqref="IW14:IX14">
    <cfRule type="cellIs" dxfId="139" priority="230" operator="equal">
      <formula>"m"</formula>
    </cfRule>
    <cfRule type="cellIs" dxfId="138" priority="231" operator="greaterThan">
      <formula>0</formula>
    </cfRule>
  </conditionalFormatting>
  <conditionalFormatting sqref="IY14:IZ14">
    <cfRule type="cellIs" dxfId="137" priority="226" operator="equal">
      <formula>"m"</formula>
    </cfRule>
    <cfRule type="cellIs" dxfId="136" priority="227" operator="greaterThan">
      <formula>0</formula>
    </cfRule>
  </conditionalFormatting>
  <conditionalFormatting sqref="JA14:JR14">
    <cfRule type="cellIs" dxfId="135" priority="222" operator="equal">
      <formula>"m"</formula>
    </cfRule>
    <cfRule type="cellIs" dxfId="134" priority="223" operator="greaterThan">
      <formula>0</formula>
    </cfRule>
  </conditionalFormatting>
  <conditionalFormatting sqref="JI8:JM8">
    <cfRule type="cellIs" dxfId="133" priority="218" operator="equal">
      <formula>"m"</formula>
    </cfRule>
    <cfRule type="cellIs" dxfId="132" priority="219" operator="greaterThan">
      <formula>0</formula>
    </cfRule>
  </conditionalFormatting>
  <conditionalFormatting sqref="X16:Z16">
    <cfRule type="cellIs" dxfId="131" priority="216" operator="equal">
      <formula>"m"</formula>
    </cfRule>
    <cfRule type="cellIs" dxfId="130" priority="217" operator="greaterThan">
      <formula>0</formula>
    </cfRule>
  </conditionalFormatting>
  <conditionalFormatting sqref="BO16:BQ16">
    <cfRule type="cellIs" dxfId="129" priority="214" operator="equal">
      <formula>"m"</formula>
    </cfRule>
    <cfRule type="cellIs" dxfId="128" priority="215" operator="greaterThan">
      <formula>0</formula>
    </cfRule>
  </conditionalFormatting>
  <conditionalFormatting sqref="CG16:CI16">
    <cfRule type="cellIs" dxfId="127" priority="212" operator="equal">
      <formula>"m"</formula>
    </cfRule>
    <cfRule type="cellIs" dxfId="126" priority="213" operator="greaterThan">
      <formula>0</formula>
    </cfRule>
  </conditionalFormatting>
  <conditionalFormatting sqref="DM16:DO16">
    <cfRule type="cellIs" dxfId="125" priority="210" operator="equal">
      <formula>"m"</formula>
    </cfRule>
    <cfRule type="cellIs" dxfId="124" priority="211" operator="greaterThan">
      <formula>0</formula>
    </cfRule>
  </conditionalFormatting>
  <conditionalFormatting sqref="ET16:EV16">
    <cfRule type="cellIs" dxfId="123" priority="208" operator="equal">
      <formula>"m"</formula>
    </cfRule>
    <cfRule type="cellIs" dxfId="122" priority="209" operator="greaterThan">
      <formula>0</formula>
    </cfRule>
  </conditionalFormatting>
  <conditionalFormatting sqref="FW16:FY16">
    <cfRule type="cellIs" dxfId="121" priority="206" operator="equal">
      <formula>"m"</formula>
    </cfRule>
    <cfRule type="cellIs" dxfId="120" priority="207" operator="greaterThan">
      <formula>0</formula>
    </cfRule>
  </conditionalFormatting>
  <conditionalFormatting sqref="GP16:GR16">
    <cfRule type="cellIs" dxfId="119" priority="204" operator="equal">
      <formula>"m"</formula>
    </cfRule>
    <cfRule type="cellIs" dxfId="118" priority="205" operator="greaterThan">
      <formula>0</formula>
    </cfRule>
  </conditionalFormatting>
  <conditionalFormatting sqref="X17:Z17">
    <cfRule type="cellIs" dxfId="117" priority="184" operator="equal">
      <formula>"m"</formula>
    </cfRule>
    <cfRule type="cellIs" dxfId="116" priority="185" operator="greaterThan">
      <formula>0</formula>
    </cfRule>
  </conditionalFormatting>
  <conditionalFormatting sqref="GS18">
    <cfRule type="cellIs" dxfId="115" priority="172" operator="equal">
      <formula>"m"</formula>
    </cfRule>
    <cfRule type="cellIs" dxfId="114" priority="173" operator="greaterThan">
      <formula>0</formula>
    </cfRule>
  </conditionalFormatting>
  <conditionalFormatting sqref="AR17:AT17">
    <cfRule type="cellIs" dxfId="113" priority="178" operator="equal">
      <formula>"m"</formula>
    </cfRule>
    <cfRule type="cellIs" dxfId="112" priority="179" operator="greaterThan">
      <formula>0</formula>
    </cfRule>
  </conditionalFormatting>
  <conditionalFormatting sqref="CG17:CI17">
    <cfRule type="cellIs" dxfId="111" priority="176" operator="equal">
      <formula>"m"</formula>
    </cfRule>
    <cfRule type="cellIs" dxfId="110" priority="177" operator="greaterThan">
      <formula>0</formula>
    </cfRule>
  </conditionalFormatting>
  <conditionalFormatting sqref="DM17:DO17">
    <cfRule type="cellIs" dxfId="109" priority="174" operator="equal">
      <formula>"m"</formula>
    </cfRule>
    <cfRule type="cellIs" dxfId="108" priority="175" operator="greaterThan">
      <formula>0</formula>
    </cfRule>
  </conditionalFormatting>
  <conditionalFormatting sqref="GP18:GR18">
    <cfRule type="cellIs" dxfId="107" priority="170" operator="equal">
      <formula>"m"</formula>
    </cfRule>
    <cfRule type="cellIs" dxfId="106" priority="171" operator="greaterThan">
      <formula>0</formula>
    </cfRule>
  </conditionalFormatting>
  <conditionalFormatting sqref="G33:AV33 DA33 DC33:KE33 AX33:CY33">
    <cfRule type="cellIs" dxfId="105" priority="163" operator="equal">
      <formula>"m"</formula>
    </cfRule>
    <cfRule type="cellIs" dxfId="104" priority="164" operator="greaterThan">
      <formula>0</formula>
    </cfRule>
  </conditionalFormatting>
  <conditionalFormatting sqref="P44:BJ44 BL35:BM35 P45:BW45 BX35:BZ35 BN44:BX44 BY37:BZ37 F38:IT38 IX39:JT39 IV38:JT38 IU39:IV39 G32:KE32 G31:HM31 HO31:ID31 IM31:KE31 G26:KE30 G33:AV33 AX33:KE33 CA44:DC44 CA45:CH45 CJ45:DC45 CI42 HF41:JT43 HF45:JT45 HF44:JK44 JN44:JT44 JL40:JM40">
    <cfRule type="expression" dxfId="103" priority="162">
      <formula>F$2=""</formula>
    </cfRule>
  </conditionalFormatting>
  <conditionalFormatting sqref="P44:R44 P45 G26:KE29">
    <cfRule type="cellIs" dxfId="102" priority="161" operator="equal">
      <formula>""</formula>
    </cfRule>
  </conditionalFormatting>
  <conditionalFormatting sqref="G32:KE32 G33:AV33 DA33 DC33:KE33 AX33:CY33">
    <cfRule type="cellIs" dxfId="101" priority="160" operator="equal">
      <formula>""</formula>
    </cfRule>
  </conditionalFormatting>
  <conditionalFormatting sqref="S44:BJ44 BL35:BM35 P45:BW45 BX35:BZ35 BN44:BX44 BY37:BZ37 F38:IT38 IU39:IV39 IX39:JT39 IV38:JT38 CA44:DC44 CA45:CH45 CJ45:DC45 CI42 HF41:JT43 HF45:JT45 HF44:JK44 JN44:JT44 JL40:JM40">
    <cfRule type="cellIs" dxfId="100" priority="150" operator="equal">
      <formula>"m"</formula>
    </cfRule>
    <cfRule type="cellIs" dxfId="99" priority="151" operator="greaterThan">
      <formula>0</formula>
    </cfRule>
  </conditionalFormatting>
  <conditionalFormatting sqref="A44:BJ44 BN44:BX44 A36:DQ36 DU36:EL36 A37:DE37 DH37:EL37 EO36:JT36 EO37:GF37 GI37:JT37 A35:EK35 EN35:JT35 A43:B43 AH43:DC43 A38:IT38 A39:EJ41 IX39:JT39 IV38:JT38 JV35:XFD46 A45:BW45 A46:DC46 DW46:JT46 DW43:EJ45 DJ42:EJ42 DJ43:DP46 FB39:IV39 FB40:GY40 FB41:GD45 GL41:GY45 D43:AF43 A32:XFD32 A31:HM31 HO31:ID31 IM31:XFD31 A26:XFD30 A34:XFD34 A33:AV33 AX33:XFD33 CA44:DC44 CA45:CH45 CJ45:DC45 A42:DC42 HF45:JT45 HF44:JK44 JN44:JT44 HF40:JT43">
    <cfRule type="cellIs" dxfId="98" priority="105" operator="equal">
      <formula>"o"</formula>
    </cfRule>
    <cfRule type="cellIs" dxfId="97" priority="126" operator="equal">
      <formula>"x"</formula>
    </cfRule>
  </conditionalFormatting>
  <conditionalFormatting sqref="CQ6">
    <cfRule type="cellIs" dxfId="96" priority="124" operator="equal">
      <formula>"m"</formula>
    </cfRule>
    <cfRule type="cellIs" dxfId="95" priority="125" operator="greaterThan">
      <formula>0</formula>
    </cfRule>
  </conditionalFormatting>
  <conditionalFormatting sqref="CR6">
    <cfRule type="cellIs" dxfId="94" priority="122" operator="equal">
      <formula>"m"</formula>
    </cfRule>
    <cfRule type="cellIs" dxfId="93" priority="123" operator="greaterThan">
      <formula>0</formula>
    </cfRule>
  </conditionalFormatting>
  <conditionalFormatting sqref="CS6">
    <cfRule type="cellIs" dxfId="92" priority="120" operator="equal">
      <formula>"m"</formula>
    </cfRule>
    <cfRule type="cellIs" dxfId="91" priority="121" operator="greaterThan">
      <formula>0</formula>
    </cfRule>
  </conditionalFormatting>
  <conditionalFormatting sqref="R44">
    <cfRule type="cellIs" dxfId="90" priority="118" operator="equal">
      <formula>"m"</formula>
    </cfRule>
    <cfRule type="cellIs" dxfId="89" priority="119" operator="greaterThan">
      <formula>0</formula>
    </cfRule>
  </conditionalFormatting>
  <conditionalFormatting sqref="R44">
    <cfRule type="expression" dxfId="88" priority="117">
      <formula>R$2=""</formula>
    </cfRule>
  </conditionalFormatting>
  <conditionalFormatting sqref="R44">
    <cfRule type="cellIs" dxfId="87" priority="116" operator="equal">
      <formula>""</formula>
    </cfRule>
  </conditionalFormatting>
  <conditionalFormatting sqref="P45">
    <cfRule type="cellIs" dxfId="86" priority="114" operator="equal">
      <formula>"m"</formula>
    </cfRule>
    <cfRule type="cellIs" dxfId="85" priority="115" operator="greaterThan">
      <formula>0</formula>
    </cfRule>
  </conditionalFormatting>
  <conditionalFormatting sqref="P45">
    <cfRule type="expression" dxfId="84" priority="113">
      <formula>P$2=""</formula>
    </cfRule>
  </conditionalFormatting>
  <conditionalFormatting sqref="P45">
    <cfRule type="cellIs" dxfId="83" priority="112" operator="equal">
      <formula>""</formula>
    </cfRule>
  </conditionalFormatting>
  <conditionalFormatting sqref="Q44">
    <cfRule type="cellIs" dxfId="82" priority="110" operator="equal">
      <formula>"m"</formula>
    </cfRule>
    <cfRule type="cellIs" dxfId="81" priority="111" operator="greaterThan">
      <formula>0</formula>
    </cfRule>
  </conditionalFormatting>
  <conditionalFormatting sqref="Q44">
    <cfRule type="expression" dxfId="80" priority="109">
      <formula>Q$2=""</formula>
    </cfRule>
  </conditionalFormatting>
  <conditionalFormatting sqref="Q44">
    <cfRule type="cellIs" dxfId="79" priority="108" operator="equal">
      <formula>""</formula>
    </cfRule>
  </conditionalFormatting>
  <conditionalFormatting sqref="ET17:EV17">
    <cfRule type="cellIs" dxfId="78" priority="106" operator="equal">
      <formula>"m"</formula>
    </cfRule>
    <cfRule type="cellIs" dxfId="77" priority="107" operator="greaterThan">
      <formula>0</formula>
    </cfRule>
  </conditionalFormatting>
  <conditionalFormatting sqref="F36:DQ36 F35:BK35 BN35:BW35 CA35:EK35 F37:BX37 CA37:DE37 DU36:EL36 DH37:EL37 EO36:JT36 EO37:GF37 GI37:JT37 EN35:JT35 F43:AF43 AH43:DC43 F39:EJ41 F44:O45 F46:DC46 DW46:JT46 DW43:EJ45 F42:CH42 DJ42:EJ42 DJ43:DP46 FB39:IT39 FB40:GY40 FB41:GD45 GL41:GY45 CJ42:DC42 HF40:JK40 JN40:JT40">
    <cfRule type="cellIs" dxfId="76" priority="103" operator="equal">
      <formula>"m"</formula>
    </cfRule>
    <cfRule type="cellIs" dxfId="75" priority="104" operator="greaterThan">
      <formula>0</formula>
    </cfRule>
  </conditionalFormatting>
  <conditionalFormatting sqref="F36:DQ36 F35:BK35 BN35:BW35 CA35:EK35 F37:BX37 CA37:DE37 DU36:EL36 DH37:EL37 EO36:JT36 EO37:GF37 GI37:JT37 EN35:JT35 F43:AF43 AH43:DC43 F39:EJ41 F44:O45 F46:DC46 DW46:JT46 DW43:EJ45 F42:CH42 DJ42:EJ42 DJ43:DP46 FB39:IT39 FB40:GY40 FB41:GD45 GL41:GY45 CJ42:DC42 HF40:JK40 JN40:JT40">
    <cfRule type="expression" dxfId="74" priority="147">
      <formula>F$2=""</formula>
    </cfRule>
  </conditionalFormatting>
  <conditionalFormatting sqref="X14">
    <cfRule type="cellIs" dxfId="73" priority="100" operator="equal">
      <formula>"m"</formula>
    </cfRule>
    <cfRule type="cellIs" dxfId="72" priority="101" operator="greaterThan">
      <formula>0</formula>
    </cfRule>
  </conditionalFormatting>
  <conditionalFormatting sqref="DV14:DX14">
    <cfRule type="cellIs" dxfId="71" priority="98" operator="equal">
      <formula>"m"</formula>
    </cfRule>
    <cfRule type="cellIs" dxfId="70" priority="99" operator="greaterThan">
      <formula>0</formula>
    </cfRule>
  </conditionalFormatting>
  <conditionalFormatting sqref="IU38">
    <cfRule type="expression" dxfId="69" priority="92">
      <formula>IU$2=""</formula>
    </cfRule>
  </conditionalFormatting>
  <conditionalFormatting sqref="IU38">
    <cfRule type="cellIs" dxfId="68" priority="90" operator="equal">
      <formula>"m"</formula>
    </cfRule>
    <cfRule type="cellIs" dxfId="67" priority="91" operator="greaterThan">
      <formula>0</formula>
    </cfRule>
  </conditionalFormatting>
  <conditionalFormatting sqref="IU38">
    <cfRule type="cellIs" dxfId="66" priority="88" operator="equal">
      <formula>"o"</formula>
    </cfRule>
    <cfRule type="cellIs" dxfId="65" priority="89" operator="equal">
      <formula>"x"</formula>
    </cfRule>
  </conditionalFormatting>
  <conditionalFormatting sqref="IW39">
    <cfRule type="expression" dxfId="64" priority="87">
      <formula>IW$2=""</formula>
    </cfRule>
  </conditionalFormatting>
  <conditionalFormatting sqref="IW39">
    <cfRule type="cellIs" dxfId="63" priority="85" operator="equal">
      <formula>"m"</formula>
    </cfRule>
    <cfRule type="cellIs" dxfId="62" priority="86" operator="greaterThan">
      <formula>0</formula>
    </cfRule>
  </conditionalFormatting>
  <conditionalFormatting sqref="IW39">
    <cfRule type="cellIs" dxfId="61" priority="83" operator="equal">
      <formula>"o"</formula>
    </cfRule>
    <cfRule type="cellIs" dxfId="60" priority="84" operator="equal">
      <formula>"x"</formula>
    </cfRule>
  </conditionalFormatting>
  <conditionalFormatting sqref="AG43">
    <cfRule type="cellIs" dxfId="59" priority="80" operator="equal">
      <formula>"o"</formula>
    </cfRule>
    <cfRule type="cellIs" dxfId="58" priority="81" operator="equal">
      <formula>"x"</formula>
    </cfRule>
  </conditionalFormatting>
  <conditionalFormatting sqref="AG43">
    <cfRule type="cellIs" dxfId="57" priority="78" operator="equal">
      <formula>"m"</formula>
    </cfRule>
    <cfRule type="cellIs" dxfId="56" priority="79" operator="greaterThan">
      <formula>0</formula>
    </cfRule>
  </conditionalFormatting>
  <conditionalFormatting sqref="AG43">
    <cfRule type="expression" dxfId="55" priority="82">
      <formula>AG$2=""</formula>
    </cfRule>
  </conditionalFormatting>
  <conditionalFormatting sqref="F46:DC46 DW46:JT46 DJ46:DP46">
    <cfRule type="cellIs" dxfId="54" priority="76" operator="equal">
      <formula>"m"</formula>
    </cfRule>
    <cfRule type="cellIs" dxfId="53" priority="77" operator="greaterThan">
      <formula>0</formula>
    </cfRule>
  </conditionalFormatting>
  <conditionalFormatting sqref="F46:DC46 DW46:JT46 DJ46:DP46">
    <cfRule type="expression" dxfId="52" priority="75">
      <formula>F$2=""</formula>
    </cfRule>
  </conditionalFormatting>
  <conditionalFormatting sqref="BK44">
    <cfRule type="expression" dxfId="51" priority="74">
      <formula>BK$2=""</formula>
    </cfRule>
  </conditionalFormatting>
  <conditionalFormatting sqref="BK44">
    <cfRule type="cellIs" dxfId="50" priority="72" operator="equal">
      <formula>"m"</formula>
    </cfRule>
    <cfRule type="cellIs" dxfId="49" priority="73" operator="greaterThan">
      <formula>0</formula>
    </cfRule>
  </conditionalFormatting>
  <conditionalFormatting sqref="BK44">
    <cfRule type="cellIs" dxfId="48" priority="70" operator="equal">
      <formula>"o"</formula>
    </cfRule>
    <cfRule type="cellIs" dxfId="47" priority="71" operator="equal">
      <formula>"x"</formula>
    </cfRule>
  </conditionalFormatting>
  <conditionalFormatting sqref="DQ43:DV46">
    <cfRule type="cellIs" dxfId="46" priority="67" operator="equal">
      <formula>"o"</formula>
    </cfRule>
    <cfRule type="cellIs" dxfId="45" priority="68" operator="equal">
      <formula>"x"</formula>
    </cfRule>
  </conditionalFormatting>
  <conditionalFormatting sqref="DQ43:DV46">
    <cfRule type="cellIs" dxfId="44" priority="65" operator="equal">
      <formula>"m"</formula>
    </cfRule>
    <cfRule type="cellIs" dxfId="43" priority="66" operator="greaterThan">
      <formula>0</formula>
    </cfRule>
  </conditionalFormatting>
  <conditionalFormatting sqref="DQ43:DV46">
    <cfRule type="expression" dxfId="42" priority="69">
      <formula>DQ$2=""</formula>
    </cfRule>
  </conditionalFormatting>
  <conditionalFormatting sqref="BX45">
    <cfRule type="expression" dxfId="41" priority="59">
      <formula>BX$2=""</formula>
    </cfRule>
  </conditionalFormatting>
  <conditionalFormatting sqref="BX45">
    <cfRule type="cellIs" dxfId="40" priority="57" operator="equal">
      <formula>"m"</formula>
    </cfRule>
    <cfRule type="cellIs" dxfId="39" priority="58" operator="greaterThan">
      <formula>0</formula>
    </cfRule>
  </conditionalFormatting>
  <conditionalFormatting sqref="BX45">
    <cfRule type="cellIs" dxfId="38" priority="55" operator="equal">
      <formula>"o"</formula>
    </cfRule>
    <cfRule type="cellIs" dxfId="37" priority="56" operator="equal">
      <formula>"x"</formula>
    </cfRule>
  </conditionalFormatting>
  <conditionalFormatting sqref="DD42:DI46">
    <cfRule type="expression" dxfId="36" priority="54">
      <formula>DD$2=""</formula>
    </cfRule>
  </conditionalFormatting>
  <conditionalFormatting sqref="DD42:DI46">
    <cfRule type="cellIs" dxfId="35" priority="52" operator="equal">
      <formula>"m"</formula>
    </cfRule>
    <cfRule type="cellIs" dxfId="34" priority="53" operator="greaterThan">
      <formula>0</formula>
    </cfRule>
  </conditionalFormatting>
  <conditionalFormatting sqref="DD42:DI46">
    <cfRule type="cellIs" dxfId="33" priority="50" operator="equal">
      <formula>"o"</formula>
    </cfRule>
    <cfRule type="cellIs" dxfId="32" priority="51" operator="equal">
      <formula>"x"</formula>
    </cfRule>
  </conditionalFormatting>
  <conditionalFormatting sqref="EK39:FA45">
    <cfRule type="cellIs" dxfId="31" priority="47" operator="equal">
      <formula>"o"</formula>
    </cfRule>
    <cfRule type="cellIs" dxfId="30" priority="48" operator="equal">
      <formula>"x"</formula>
    </cfRule>
  </conditionalFormatting>
  <conditionalFormatting sqref="EK39:FA45">
    <cfRule type="cellIs" dxfId="29" priority="45" operator="equal">
      <formula>"m"</formula>
    </cfRule>
    <cfRule type="cellIs" dxfId="28" priority="46" operator="greaterThan">
      <formula>0</formula>
    </cfRule>
  </conditionalFormatting>
  <conditionalFormatting sqref="EK39:FA45">
    <cfRule type="expression" dxfId="27" priority="49">
      <formula>EK$2=""</formula>
    </cfRule>
  </conditionalFormatting>
  <conditionalFormatting sqref="GE41:GK45">
    <cfRule type="cellIs" dxfId="26" priority="42" operator="equal">
      <formula>"o"</formula>
    </cfRule>
    <cfRule type="cellIs" dxfId="25" priority="43" operator="equal">
      <formula>"x"</formula>
    </cfRule>
  </conditionalFormatting>
  <conditionalFormatting sqref="GE41:GK45">
    <cfRule type="cellIs" dxfId="24" priority="40" operator="equal">
      <formula>"m"</formula>
    </cfRule>
    <cfRule type="cellIs" dxfId="23" priority="41" operator="greaterThan">
      <formula>0</formula>
    </cfRule>
  </conditionalFormatting>
  <conditionalFormatting sqref="GE41:GK45">
    <cfRule type="expression" dxfId="22" priority="44">
      <formula>GE$2=""</formula>
    </cfRule>
  </conditionalFormatting>
  <conditionalFormatting sqref="GZ40:HE45">
    <cfRule type="cellIs" dxfId="21" priority="37" operator="equal">
      <formula>"o"</formula>
    </cfRule>
    <cfRule type="cellIs" dxfId="20" priority="38" operator="equal">
      <formula>"x"</formula>
    </cfRule>
  </conditionalFormatting>
  <conditionalFormatting sqref="GZ40:HE45">
    <cfRule type="cellIs" dxfId="19" priority="35" operator="equal">
      <formula>"m"</formula>
    </cfRule>
    <cfRule type="cellIs" dxfId="18" priority="36" operator="greaterThan">
      <formula>0</formula>
    </cfRule>
  </conditionalFormatting>
  <conditionalFormatting sqref="GZ40:HE45">
    <cfRule type="expression" dxfId="17" priority="39">
      <formula>GZ$2=""</formula>
    </cfRule>
  </conditionalFormatting>
  <conditionalFormatting sqref="C43">
    <cfRule type="cellIs" dxfId="16" priority="33" operator="equal">
      <formula>"o"</formula>
    </cfRule>
    <cfRule type="cellIs" dxfId="15" priority="34" operator="equal">
      <formula>"x"</formula>
    </cfRule>
  </conditionalFormatting>
  <conditionalFormatting sqref="CI53">
    <cfRule type="expression" dxfId="14" priority="15">
      <formula>CI$2=""</formula>
    </cfRule>
  </conditionalFormatting>
  <conditionalFormatting sqref="CI53">
    <cfRule type="cellIs" dxfId="13" priority="13" operator="equal">
      <formula>"m"</formula>
    </cfRule>
    <cfRule type="cellIs" dxfId="12" priority="14" operator="greaterThan">
      <formula>0</formula>
    </cfRule>
  </conditionalFormatting>
  <conditionalFormatting sqref="CI53">
    <cfRule type="cellIs" dxfId="11" priority="11" operator="equal">
      <formula>"o"</formula>
    </cfRule>
    <cfRule type="cellIs" dxfId="10" priority="12" operator="equal">
      <formula>"x"</formula>
    </cfRule>
  </conditionalFormatting>
  <conditionalFormatting sqref="IE31:IL31">
    <cfRule type="cellIs" dxfId="9" priority="9" operator="equal">
      <formula>"m"</formula>
    </cfRule>
    <cfRule type="cellIs" dxfId="8" priority="10" operator="greaterThan">
      <formula>0</formula>
    </cfRule>
  </conditionalFormatting>
  <conditionalFormatting sqref="IE31:IL31">
    <cfRule type="expression" dxfId="7" priority="8">
      <formula>IE$2=""</formula>
    </cfRule>
  </conditionalFormatting>
  <conditionalFormatting sqref="IE31:IL31">
    <cfRule type="cellIs" dxfId="6" priority="6" operator="equal">
      <formula>"o"</formula>
    </cfRule>
    <cfRule type="cellIs" dxfId="5" priority="7" operator="equal">
      <formula>"x"</formula>
    </cfRule>
  </conditionalFormatting>
  <conditionalFormatting sqref="CH48">
    <cfRule type="expression" dxfId="4" priority="5">
      <formula>CH$2=""</formula>
    </cfRule>
  </conditionalFormatting>
  <conditionalFormatting sqref="CH48">
    <cfRule type="cellIs" dxfId="3" priority="3" operator="equal">
      <formula>"m"</formula>
    </cfRule>
    <cfRule type="cellIs" dxfId="2" priority="4" operator="greaterThan">
      <formula>0</formula>
    </cfRule>
  </conditionalFormatting>
  <conditionalFormatting sqref="CH48">
    <cfRule type="cellIs" dxfId="1" priority="1" operator="equal">
      <formula>"o"</formula>
    </cfRule>
    <cfRule type="cellIs" dxfId="0" priority="2" operator="equal">
      <formula>"x"</formula>
    </cfRule>
  </conditionalFormatting>
  <printOptions horizontalCentered="1" verticalCentered="1"/>
  <pageMargins left="0.36000000000000004" right="0.36000000000000004" top="0.5" bottom="0.41000000000000009" header="0.1" footer="0.10999999999999999"/>
  <pageSetup paperSize="9" scale="90" fitToWidth="0" orientation="landscape" horizontalDpi="4294967292" verticalDpi="4294967292"/>
  <headerFooter>
    <oddHeader>&amp;L&amp;"Calibri,Gras"&amp;16&amp;K000000_x000D_&amp;14&amp;F&amp;C&amp;"Calibri,Normal"&amp;K000000AZUR Groupe Aliséo  Tél. 421 5ème étage bâtiment 5  Mistral Groupe Maoka Tél. 423 4ème étage bâtiment 5</oddHeader>
    <oddFooter>&amp;L&amp;8&amp;A, &amp;D&amp;C&amp;8richoz.pascal@lesbuissonnets.ch&amp;R&amp;8oasis.lesbuissonnets.ch nom : oasis  code : oasis2006</oddFooter>
  </headerFooter>
  <colBreaks count="1" manualBreakCount="1">
    <brk id="293" max="1048575" man="1"/>
  </colBreaks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officielle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Fondation les Buissonnets</dc:creator>
  <cp:lastModifiedBy>Fondation les Buissonnets</cp:lastModifiedBy>
  <cp:lastPrinted>2017-12-18T10:24:41Z</cp:lastPrinted>
  <dcterms:created xsi:type="dcterms:W3CDTF">2017-03-09T09:02:14Z</dcterms:created>
  <dcterms:modified xsi:type="dcterms:W3CDTF">2017-12-20T07:24:12Z</dcterms:modified>
</cp:coreProperties>
</file>